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 firstSheet="1" activeTab="10"/>
  </bookViews>
  <sheets>
    <sheet name="Exemple" sheetId="1" state="hidden" r:id="rId1"/>
    <sheet name="Etape 1" sheetId="2" r:id="rId2"/>
    <sheet name="Etape 2" sheetId="3" r:id="rId3"/>
    <sheet name="Etape 3" sheetId="4" r:id="rId4"/>
    <sheet name="TOTAL Exemple" sheetId="11" state="hidden" r:id="rId5"/>
    <sheet name="TOTAL SEF" sheetId="5" r:id="rId6"/>
    <sheet name="TOTAL SEMi" sheetId="6" r:id="rId7"/>
    <sheet name="TOTAL SEH" sheetId="7" r:id="rId8"/>
    <sheet name="TOTAL VEF" sheetId="8" r:id="rId9"/>
    <sheet name="TOTAL VEMi" sheetId="9" r:id="rId10"/>
    <sheet name="TOTAL VEH" sheetId="10" r:id="rId11"/>
  </sheets>
  <definedNames>
    <definedName name="_xlnm._FilterDatabase" localSheetId="1" hidden="1">'Etape 1'!$A$3:$S$78</definedName>
    <definedName name="_xlnm._FilterDatabase" localSheetId="2" hidden="1">'Etape 2'!$A$3:$S$71</definedName>
    <definedName name="_xlnm._FilterDatabase" localSheetId="3" hidden="1">'Etape 3'!$A$3:$S$210</definedName>
    <definedName name="_xlnm._FilterDatabase" localSheetId="0" hidden="1">Exemple!$A$3:$R$3</definedName>
    <definedName name="_xlnm.Print_Area" localSheetId="2">'Etape 2'!$A$1:$S$71</definedName>
  </definedNames>
  <calcPr calcId="125725"/>
</workbook>
</file>

<file path=xl/calcChain.xml><?xml version="1.0" encoding="utf-8"?>
<calcChain xmlns="http://schemas.openxmlformats.org/spreadsheetml/2006/main">
  <c r="A11" i="8"/>
  <c r="A12"/>
  <c r="A13" s="1"/>
  <c r="A14" s="1"/>
  <c r="A15" s="1"/>
  <c r="A16" s="1"/>
  <c r="A17" s="1"/>
  <c r="S10"/>
  <c r="S15" i="10"/>
  <c r="S14"/>
  <c r="S16"/>
  <c r="S17"/>
  <c r="S20"/>
  <c r="S21"/>
  <c r="S25"/>
  <c r="S28"/>
  <c r="S29"/>
  <c r="S34"/>
  <c r="S36"/>
  <c r="S39"/>
  <c r="S41"/>
  <c r="S42"/>
  <c r="S45"/>
  <c r="S47"/>
  <c r="S48"/>
  <c r="S49"/>
  <c r="S50"/>
  <c r="S51"/>
  <c r="S52"/>
  <c r="S8" i="7" l="1"/>
  <c r="S11"/>
  <c r="S14"/>
  <c r="S17"/>
  <c r="S19"/>
  <c r="S20"/>
  <c r="S23"/>
  <c r="S25"/>
  <c r="S31"/>
  <c r="S34"/>
  <c r="S37"/>
  <c r="S41"/>
  <c r="S44"/>
  <c r="S46"/>
  <c r="S49"/>
  <c r="S52"/>
  <c r="S53"/>
  <c r="S55"/>
  <c r="S57"/>
  <c r="S59"/>
  <c r="S62"/>
  <c r="S64"/>
  <c r="S66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A8" i="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S19"/>
  <c r="S20"/>
  <c r="S21"/>
  <c r="S22"/>
  <c r="S7" i="6"/>
  <c r="S8"/>
  <c r="S11"/>
  <c r="S13"/>
  <c r="S16"/>
  <c r="S18"/>
  <c r="S21"/>
  <c r="S24"/>
  <c r="S27"/>
  <c r="S30"/>
  <c r="S33"/>
  <c r="S36"/>
  <c r="S38"/>
  <c r="S39"/>
  <c r="S40"/>
  <c r="S41"/>
  <c r="S42"/>
  <c r="S43"/>
  <c r="S44"/>
  <c r="S45"/>
  <c r="S46"/>
  <c r="S47"/>
  <c r="S48"/>
  <c r="S49"/>
  <c r="S50"/>
  <c r="S51"/>
  <c r="S5" i="8"/>
  <c r="S8"/>
  <c r="S9"/>
  <c r="S13"/>
  <c r="S14"/>
  <c r="S15"/>
  <c r="S16"/>
  <c r="S17"/>
  <c r="S25" i="5"/>
  <c r="S19"/>
  <c r="S20"/>
  <c r="S21"/>
  <c r="S22"/>
  <c r="S23"/>
  <c r="S24"/>
  <c r="S17" i="6"/>
  <c r="S18" i="10"/>
  <c r="S11"/>
  <c r="S22"/>
  <c r="S26"/>
  <c r="S31"/>
  <c r="S32"/>
  <c r="S35"/>
  <c r="S37"/>
  <c r="S12" i="8"/>
  <c r="S7"/>
  <c r="S11"/>
  <c r="S9" i="7"/>
  <c r="S12"/>
  <c r="S15"/>
  <c r="S18"/>
  <c r="S5"/>
  <c r="S21"/>
  <c r="S26"/>
  <c r="S28"/>
  <c r="S32"/>
  <c r="S35"/>
  <c r="S38"/>
  <c r="S39"/>
  <c r="S42"/>
  <c r="S47"/>
  <c r="S50"/>
  <c r="S31" i="6"/>
  <c r="S34"/>
  <c r="S37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S54" i="7"/>
  <c r="S56"/>
  <c r="S58"/>
  <c r="S60"/>
  <c r="S61"/>
  <c r="S63"/>
  <c r="S65"/>
  <c r="S67"/>
  <c r="S7"/>
  <c r="A7" i="11"/>
  <c r="A8" s="1"/>
  <c r="A9" s="1"/>
  <c r="A6"/>
  <c r="A5"/>
  <c r="F6"/>
  <c r="B5"/>
  <c r="C5"/>
  <c r="D5"/>
  <c r="E5"/>
  <c r="F5"/>
  <c r="G5"/>
  <c r="H5"/>
  <c r="I5"/>
  <c r="J5"/>
  <c r="K5"/>
  <c r="L5"/>
  <c r="M5"/>
  <c r="N5"/>
  <c r="O5"/>
  <c r="P5"/>
  <c r="B9"/>
  <c r="C9"/>
  <c r="D9"/>
  <c r="E9"/>
  <c r="F9"/>
  <c r="G9"/>
  <c r="H9"/>
  <c r="I9"/>
  <c r="J9"/>
  <c r="K9"/>
  <c r="L9"/>
  <c r="M9"/>
  <c r="N9"/>
  <c r="O9"/>
  <c r="P9"/>
  <c r="S9" s="1"/>
  <c r="B8"/>
  <c r="C8"/>
  <c r="D8"/>
  <c r="E8"/>
  <c r="F8"/>
  <c r="G8"/>
  <c r="H8"/>
  <c r="I8"/>
  <c r="J8"/>
  <c r="K8"/>
  <c r="L8"/>
  <c r="M8"/>
  <c r="N8"/>
  <c r="O8"/>
  <c r="P8"/>
  <c r="S8" s="1"/>
  <c r="C4"/>
  <c r="D4"/>
  <c r="E4"/>
  <c r="F4"/>
  <c r="G4"/>
  <c r="H4"/>
  <c r="I4"/>
  <c r="J4"/>
  <c r="K4"/>
  <c r="L4"/>
  <c r="M4"/>
  <c r="N4"/>
  <c r="O4"/>
  <c r="P4"/>
  <c r="S4" s="1"/>
  <c r="B4"/>
  <c r="P7"/>
  <c r="S7" s="1"/>
  <c r="C7"/>
  <c r="D7"/>
  <c r="E7"/>
  <c r="F7"/>
  <c r="G7"/>
  <c r="H7"/>
  <c r="I7"/>
  <c r="J7"/>
  <c r="K7"/>
  <c r="L7"/>
  <c r="M7"/>
  <c r="N7"/>
  <c r="O7"/>
  <c r="B7"/>
  <c r="P6"/>
  <c r="S5" s="1"/>
  <c r="C6"/>
  <c r="D6"/>
  <c r="E6"/>
  <c r="G6"/>
  <c r="H6"/>
  <c r="I6"/>
  <c r="J6"/>
  <c r="K6"/>
  <c r="L6"/>
  <c r="M6"/>
  <c r="N6"/>
  <c r="O6"/>
  <c r="B6"/>
  <c r="S25"/>
  <c r="S24"/>
  <c r="S23"/>
  <c r="S22"/>
  <c r="S21"/>
  <c r="S20"/>
  <c r="S19"/>
  <c r="S18"/>
  <c r="S17"/>
  <c r="S16"/>
  <c r="S15"/>
  <c r="S14"/>
  <c r="S13"/>
  <c r="S12"/>
  <c r="S11"/>
  <c r="S10"/>
  <c r="S46" i="10"/>
  <c r="S44"/>
  <c r="S8"/>
  <c r="S43"/>
  <c r="S7"/>
  <c r="S40"/>
  <c r="S38"/>
  <c r="S12"/>
  <c r="S33"/>
  <c r="S6"/>
  <c r="S13"/>
  <c r="S30"/>
  <c r="S5"/>
  <c r="S27"/>
  <c r="S24"/>
  <c r="S23"/>
  <c r="S10"/>
  <c r="S4"/>
  <c r="S19"/>
  <c r="S3"/>
  <c r="S9"/>
  <c r="S2"/>
  <c r="S17" i="9"/>
  <c r="S15"/>
  <c r="S14"/>
  <c r="S12"/>
  <c r="S8"/>
  <c r="S7"/>
  <c r="S18"/>
  <c r="S16"/>
  <c r="S6"/>
  <c r="S13"/>
  <c r="S11"/>
  <c r="S9"/>
  <c r="S4"/>
  <c r="S10"/>
  <c r="S5"/>
  <c r="S3"/>
  <c r="S2"/>
  <c r="S19" i="8"/>
  <c r="S18"/>
  <c r="S4"/>
  <c r="S3"/>
  <c r="S6"/>
  <c r="S2"/>
  <c r="S4" i="7"/>
  <c r="S51"/>
  <c r="S48"/>
  <c r="S45"/>
  <c r="S43"/>
  <c r="S40"/>
  <c r="S6"/>
  <c r="S36"/>
  <c r="S33"/>
  <c r="S30"/>
  <c r="S29"/>
  <c r="S27"/>
  <c r="S24"/>
  <c r="S22"/>
  <c r="S2"/>
  <c r="S3"/>
  <c r="S16"/>
  <c r="S13"/>
  <c r="S10"/>
  <c r="S28" i="6"/>
  <c r="S25"/>
  <c r="S22"/>
  <c r="S19"/>
  <c r="S14"/>
  <c r="S9"/>
  <c r="S3"/>
  <c r="S6"/>
  <c r="S35"/>
  <c r="S32"/>
  <c r="S29"/>
  <c r="S26"/>
  <c r="S23"/>
  <c r="S20"/>
  <c r="S4"/>
  <c r="S15"/>
  <c r="S12"/>
  <c r="S10"/>
  <c r="S2"/>
  <c r="S5"/>
  <c r="S6" i="5"/>
  <c r="S8"/>
  <c r="S3"/>
  <c r="S4"/>
  <c r="S12"/>
  <c r="S5"/>
  <c r="S7"/>
  <c r="S9"/>
  <c r="S10"/>
  <c r="S11"/>
  <c r="S13"/>
  <c r="S14"/>
  <c r="S15"/>
  <c r="S16"/>
  <c r="S17"/>
  <c r="S18"/>
  <c r="S2"/>
  <c r="S6" i="11" l="1"/>
  <c r="A3" i="8" l="1"/>
  <c r="A4" s="1"/>
  <c r="A5" s="1"/>
  <c r="A6" s="1"/>
  <c r="A7" s="1"/>
  <c r="A8" s="1"/>
  <c r="A9" s="1"/>
  <c r="A10" l="1"/>
  <c r="A3" i="6"/>
  <c r="A3" i="9" l="1"/>
  <c r="A4"/>
  <c r="A5"/>
  <c r="A6"/>
  <c r="A7"/>
  <c r="A16" i="5"/>
  <c r="A17" s="1"/>
  <c r="A18" s="1"/>
  <c r="A3"/>
  <c r="A4"/>
  <c r="A5"/>
  <c r="A6"/>
  <c r="A7"/>
  <c r="A8"/>
  <c r="A9"/>
  <c r="A10"/>
  <c r="A11"/>
  <c r="A12"/>
  <c r="A13"/>
  <c r="A14"/>
  <c r="A15"/>
  <c r="A19"/>
  <c r="A20"/>
  <c r="A21"/>
  <c r="A22"/>
  <c r="A23"/>
  <c r="A24"/>
  <c r="A25"/>
  <c r="A4" i="6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3" i="10"/>
  <c r="A3" i="7"/>
  <c r="A4" i="10"/>
  <c r="A5"/>
  <c r="A6"/>
  <c r="A7"/>
  <c r="A9"/>
  <c r="A10"/>
  <c r="A11"/>
  <c r="A12"/>
  <c r="A13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8"/>
  <c r="A44"/>
  <c r="A45"/>
  <c r="A46"/>
  <c r="A14"/>
  <c r="A47"/>
  <c r="A48"/>
  <c r="A49"/>
  <c r="A50"/>
  <c r="A51"/>
  <c r="A52"/>
  <c r="A4" i="7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</calcChain>
</file>

<file path=xl/sharedStrings.xml><?xml version="1.0" encoding="utf-8"?>
<sst xmlns="http://schemas.openxmlformats.org/spreadsheetml/2006/main" count="7553" uniqueCount="1952">
  <si>
    <t>Numéro de licence</t>
  </si>
  <si>
    <t>Prénom</t>
  </si>
  <si>
    <t>Nom</t>
  </si>
  <si>
    <t>Date de naissance</t>
  </si>
  <si>
    <t>Sexe</t>
  </si>
  <si>
    <t>Club</t>
  </si>
  <si>
    <t>Classement</t>
  </si>
  <si>
    <t>Catégorie d'âge</t>
  </si>
  <si>
    <t>Equipier 1</t>
  </si>
  <si>
    <t>Equipier 2</t>
  </si>
  <si>
    <t>Temps</t>
  </si>
  <si>
    <t>A29294C</t>
  </si>
  <si>
    <t>Mathieu</t>
  </si>
  <si>
    <t>Badelier</t>
  </si>
  <si>
    <t>Senior 2</t>
  </si>
  <si>
    <t>M</t>
  </si>
  <si>
    <t>ASFAS TRIATHLON 45</t>
  </si>
  <si>
    <t>A18457</t>
  </si>
  <si>
    <t>Classement catégorie</t>
  </si>
  <si>
    <t>Points Challenge</t>
  </si>
  <si>
    <t>Maurice</t>
  </si>
  <si>
    <t>Dupont</t>
  </si>
  <si>
    <t>Senior</t>
  </si>
  <si>
    <t>TCC36</t>
  </si>
  <si>
    <t>1SEF</t>
  </si>
  <si>
    <t>1SEH</t>
  </si>
  <si>
    <t>1VEH</t>
  </si>
  <si>
    <t>1 SEH</t>
  </si>
  <si>
    <t>1SEMi</t>
  </si>
  <si>
    <t>1VEMi</t>
  </si>
  <si>
    <t>F</t>
  </si>
  <si>
    <t>2 SEH</t>
  </si>
  <si>
    <t>2VEH</t>
  </si>
  <si>
    <t>2SEMi</t>
  </si>
  <si>
    <t>2VEMi</t>
  </si>
  <si>
    <t>2SEF</t>
  </si>
  <si>
    <t>RESULTATS BIKE &amp; RUN FONDETTE 22 NOVEMBRE 2015</t>
  </si>
  <si>
    <t>RESULTATS BIKE &amp; RUN ORLEANS 28 FEVRIER 2016</t>
  </si>
  <si>
    <t>RESULTATS BIKE &amp; RUN BOURGES 6 DECEMBRE 2015</t>
  </si>
  <si>
    <t>ETAPE 1</t>
  </si>
  <si>
    <t>ETAPE 2</t>
  </si>
  <si>
    <t>ETAPE 3</t>
  </si>
  <si>
    <t>TOTAL POINTS</t>
  </si>
  <si>
    <t>RESULTATS EXEMPLE ETAPE BIKE &amp; RUN</t>
  </si>
  <si>
    <t>RESULTATS TOTAL EXEMPLE: CHALLENGE REGIONAL BIKE &amp; RUN 2015-2016</t>
  </si>
  <si>
    <t>3SEH</t>
  </si>
  <si>
    <t>4SEH</t>
  </si>
  <si>
    <t>5SEH</t>
  </si>
  <si>
    <t>6SEH</t>
  </si>
  <si>
    <t>Orvain</t>
  </si>
  <si>
    <t>Tony</t>
  </si>
  <si>
    <t>TC JOUE LES TOURS</t>
  </si>
  <si>
    <t>Couton</t>
  </si>
  <si>
    <t>Charley</t>
  </si>
  <si>
    <t>TESSIER</t>
  </si>
  <si>
    <t>Thibault</t>
  </si>
  <si>
    <t>SAS Tri 37</t>
  </si>
  <si>
    <t>Thomas</t>
  </si>
  <si>
    <t>DULUARD</t>
  </si>
  <si>
    <t>David</t>
  </si>
  <si>
    <t>TCJ</t>
  </si>
  <si>
    <t>Broutet</t>
  </si>
  <si>
    <t>Fabrice</t>
  </si>
  <si>
    <t>fourrier</t>
  </si>
  <si>
    <t>jonathan</t>
  </si>
  <si>
    <t>HEBERT</t>
  </si>
  <si>
    <t>JULIEN</t>
  </si>
  <si>
    <t>Baucher</t>
  </si>
  <si>
    <t>Benoit</t>
  </si>
  <si>
    <t>NL</t>
  </si>
  <si>
    <t>Valera</t>
  </si>
  <si>
    <t>brochet</t>
  </si>
  <si>
    <t>laurent</t>
  </si>
  <si>
    <t>maridet</t>
  </si>
  <si>
    <t>olivier</t>
  </si>
  <si>
    <t>tobesport</t>
  </si>
  <si>
    <t>REPESSE</t>
  </si>
  <si>
    <t>HELENE</t>
  </si>
  <si>
    <t>RENNES TRI</t>
  </si>
  <si>
    <t>SARTIS</t>
  </si>
  <si>
    <t>YVAN</t>
  </si>
  <si>
    <t>JACQUIN</t>
  </si>
  <si>
    <t>jean michel</t>
  </si>
  <si>
    <t>FLIPPE</t>
  </si>
  <si>
    <t>Hervé</t>
  </si>
  <si>
    <t>bruzeau</t>
  </si>
  <si>
    <t>boris</t>
  </si>
  <si>
    <t>VIERZON TRIATHLON 18</t>
  </si>
  <si>
    <t>gauthier</t>
  </si>
  <si>
    <t>david</t>
  </si>
  <si>
    <t>cottenceau</t>
  </si>
  <si>
    <t>julien</t>
  </si>
  <si>
    <t>tcj</t>
  </si>
  <si>
    <t>sabourin</t>
  </si>
  <si>
    <t>nicolas</t>
  </si>
  <si>
    <t>WAINWRIGHT</t>
  </si>
  <si>
    <t>Jonathan</t>
  </si>
  <si>
    <t>Tri Sud 18</t>
  </si>
  <si>
    <t>JASNY</t>
  </si>
  <si>
    <t>Remi</t>
  </si>
  <si>
    <t>Brillard</t>
  </si>
  <si>
    <t>Michael</t>
  </si>
  <si>
    <t>Tri Attitude 41</t>
  </si>
  <si>
    <t>Arnou</t>
  </si>
  <si>
    <t>Jerôme</t>
  </si>
  <si>
    <t>Vion</t>
  </si>
  <si>
    <t>Antoine</t>
  </si>
  <si>
    <t>Sas tri 37</t>
  </si>
  <si>
    <t xml:space="preserve">Piton </t>
  </si>
  <si>
    <t>Romain</t>
  </si>
  <si>
    <t>BABAYA</t>
  </si>
  <si>
    <t>abdelmourhite</t>
  </si>
  <si>
    <t>GARDEAU</t>
  </si>
  <si>
    <t>FRANCK</t>
  </si>
  <si>
    <t>DENIS</t>
  </si>
  <si>
    <t>Brice</t>
  </si>
  <si>
    <t>MARLIERE</t>
  </si>
  <si>
    <t>Stephane</t>
  </si>
  <si>
    <t>CHAUMOND</t>
  </si>
  <si>
    <t>Mickael</t>
  </si>
  <si>
    <t>DENIZARD</t>
  </si>
  <si>
    <t>Cindy</t>
  </si>
  <si>
    <t>Auffret</t>
  </si>
  <si>
    <t>Lefay</t>
  </si>
  <si>
    <t>Cyril</t>
  </si>
  <si>
    <t>DUWIQUET</t>
  </si>
  <si>
    <t>jean Philippe</t>
  </si>
  <si>
    <t>TC Joué les tours</t>
  </si>
  <si>
    <t>FOUQUET</t>
  </si>
  <si>
    <t>Jean Philippe</t>
  </si>
  <si>
    <t>TC joué les Tours</t>
  </si>
  <si>
    <t>Coulot</t>
  </si>
  <si>
    <t>François</t>
  </si>
  <si>
    <t>Veyer</t>
  </si>
  <si>
    <t>Vincent</t>
  </si>
  <si>
    <t>CORMIER</t>
  </si>
  <si>
    <t>Stéphane</t>
  </si>
  <si>
    <t>PRUNOTTO</t>
  </si>
  <si>
    <t>Blandine</t>
  </si>
  <si>
    <t>GRALL</t>
  </si>
  <si>
    <t>Christophe</t>
  </si>
  <si>
    <t>TCJ A28601C</t>
  </si>
  <si>
    <t>NOBLET</t>
  </si>
  <si>
    <t>Sylvain</t>
  </si>
  <si>
    <t>TCJ A28587C</t>
  </si>
  <si>
    <t>Trochu</t>
  </si>
  <si>
    <t>Yannick</t>
  </si>
  <si>
    <t>Bettolo</t>
  </si>
  <si>
    <t>Robin</t>
  </si>
  <si>
    <t>perret</t>
  </si>
  <si>
    <t>anthony</t>
  </si>
  <si>
    <t>DEPLAIS</t>
  </si>
  <si>
    <t>Fabien</t>
  </si>
  <si>
    <t>Cordier</t>
  </si>
  <si>
    <t>SAS TRI 37</t>
  </si>
  <si>
    <t>Dubosc</t>
  </si>
  <si>
    <t>Valentin</t>
  </si>
  <si>
    <t>DELETANG</t>
  </si>
  <si>
    <t>Pascal</t>
  </si>
  <si>
    <t>A124944</t>
  </si>
  <si>
    <t>MAITROT</t>
  </si>
  <si>
    <t>Bertrand</t>
  </si>
  <si>
    <t>Vallade</t>
  </si>
  <si>
    <t>Franck</t>
  </si>
  <si>
    <t>Jonquemat</t>
  </si>
  <si>
    <t>Guillaume</t>
  </si>
  <si>
    <t>LETORT</t>
  </si>
  <si>
    <t>Anthony</t>
  </si>
  <si>
    <t>Villeret</t>
  </si>
  <si>
    <t>Bachet</t>
  </si>
  <si>
    <t>Lola</t>
  </si>
  <si>
    <t>Metz Triathlon</t>
  </si>
  <si>
    <t>Olivier</t>
  </si>
  <si>
    <t>Sas triathlon 37</t>
  </si>
  <si>
    <t>AURIOL</t>
  </si>
  <si>
    <t>Thierry</t>
  </si>
  <si>
    <t>DUBAS</t>
  </si>
  <si>
    <t>Matthieu</t>
  </si>
  <si>
    <t>Drouin</t>
  </si>
  <si>
    <t>Cailllette</t>
  </si>
  <si>
    <t>Alban</t>
  </si>
  <si>
    <t>Portron</t>
  </si>
  <si>
    <t>gouas</t>
  </si>
  <si>
    <t>jean-christophe</t>
  </si>
  <si>
    <t>sas tri 37</t>
  </si>
  <si>
    <t>Pellegrini</t>
  </si>
  <si>
    <t>Nathalie</t>
  </si>
  <si>
    <t>Rabasse</t>
  </si>
  <si>
    <t>Gilles</t>
  </si>
  <si>
    <t>BRAYON</t>
  </si>
  <si>
    <t>PETIT</t>
  </si>
  <si>
    <t>Gramage</t>
  </si>
  <si>
    <t>Frederic</t>
  </si>
  <si>
    <t>Bodard</t>
  </si>
  <si>
    <t>Simon</t>
  </si>
  <si>
    <t>BOIRAL</t>
  </si>
  <si>
    <t>YVES</t>
  </si>
  <si>
    <t>ANRIS</t>
  </si>
  <si>
    <t>LOUIS</t>
  </si>
  <si>
    <t>GERICOT</t>
  </si>
  <si>
    <t>AMELIE</t>
  </si>
  <si>
    <t>CUREAU</t>
  </si>
  <si>
    <t>ROMAIN</t>
  </si>
  <si>
    <t>LE CLUB TRIATHLON</t>
  </si>
  <si>
    <t>LAHAYE</t>
  </si>
  <si>
    <t>Philippe</t>
  </si>
  <si>
    <t>BOURGES TRIATHLON</t>
  </si>
  <si>
    <t>PERRICHON</t>
  </si>
  <si>
    <t>Villiers</t>
  </si>
  <si>
    <t>Theo</t>
  </si>
  <si>
    <t>Yobouet</t>
  </si>
  <si>
    <t>Alexandre</t>
  </si>
  <si>
    <t>Verronneau</t>
  </si>
  <si>
    <t>stéphane</t>
  </si>
  <si>
    <t>vendôme triathlon</t>
  </si>
  <si>
    <t>verronneau</t>
  </si>
  <si>
    <t>rémi</t>
  </si>
  <si>
    <t>decay</t>
  </si>
  <si>
    <t>fabrice</t>
  </si>
  <si>
    <t>SER</t>
  </si>
  <si>
    <t>de Chazal</t>
  </si>
  <si>
    <t>Sydney</t>
  </si>
  <si>
    <t>US Vendome Triathlon</t>
  </si>
  <si>
    <t>Venot</t>
  </si>
  <si>
    <t>Alex</t>
  </si>
  <si>
    <t>breton</t>
  </si>
  <si>
    <t>alexandre</t>
  </si>
  <si>
    <t>Dréano</t>
  </si>
  <si>
    <t>escaffre</t>
  </si>
  <si>
    <t>florent</t>
  </si>
  <si>
    <t>huot</t>
  </si>
  <si>
    <t>ELIE</t>
  </si>
  <si>
    <t xml:space="preserve">RS SAINT CYR </t>
  </si>
  <si>
    <t>FOREST</t>
  </si>
  <si>
    <t>MANON</t>
  </si>
  <si>
    <t>JIMY</t>
  </si>
  <si>
    <t>bouillard</t>
  </si>
  <si>
    <t>dominique</t>
  </si>
  <si>
    <t>SAS triathlon</t>
  </si>
  <si>
    <t>Desmet</t>
  </si>
  <si>
    <t>SAS Triathlon</t>
  </si>
  <si>
    <t>LELOUP</t>
  </si>
  <si>
    <t>Eric</t>
  </si>
  <si>
    <t>SALLES</t>
  </si>
  <si>
    <t>Céline</t>
  </si>
  <si>
    <t>Genetay</t>
  </si>
  <si>
    <t>Jean-Philippe</t>
  </si>
  <si>
    <t>TC Joue les Tours</t>
  </si>
  <si>
    <t>Gaulupeau</t>
  </si>
  <si>
    <t>Crystelle</t>
  </si>
  <si>
    <t>BRANGER</t>
  </si>
  <si>
    <t>Arnaud</t>
  </si>
  <si>
    <t>MARTEDDU</t>
  </si>
  <si>
    <t>Luigi</t>
  </si>
  <si>
    <t>duffau-lins</t>
  </si>
  <si>
    <t xml:space="preserve">SPIELMANN </t>
  </si>
  <si>
    <t xml:space="preserve">aurelie </t>
  </si>
  <si>
    <t>LAUNAY</t>
  </si>
  <si>
    <t>ROUMEAS</t>
  </si>
  <si>
    <t>SYLVAIN</t>
  </si>
  <si>
    <t>gachignat</t>
  </si>
  <si>
    <t>sastri37</t>
  </si>
  <si>
    <t>bourin</t>
  </si>
  <si>
    <t>bernard</t>
  </si>
  <si>
    <t>primault</t>
  </si>
  <si>
    <t>sebastien</t>
  </si>
  <si>
    <t>tardiveau</t>
  </si>
  <si>
    <t>cedric</t>
  </si>
  <si>
    <t>DA CUNHA</t>
  </si>
  <si>
    <t>Nicolas</t>
  </si>
  <si>
    <t>ENGELHARD</t>
  </si>
  <si>
    <t>Benoist</t>
  </si>
  <si>
    <t>Walraet</t>
  </si>
  <si>
    <t>Waldrik</t>
  </si>
  <si>
    <t>Gauthier</t>
  </si>
  <si>
    <t>Gérard</t>
  </si>
  <si>
    <t>ROBERT</t>
  </si>
  <si>
    <t>Alison</t>
  </si>
  <si>
    <t>levaux</t>
  </si>
  <si>
    <t>LEVAUX</t>
  </si>
  <si>
    <t>MARIE-REINE</t>
  </si>
  <si>
    <t>conrad</t>
  </si>
  <si>
    <t xml:space="preserve">yves </t>
  </si>
  <si>
    <t>RSSC Triathlon</t>
  </si>
  <si>
    <t>Martin</t>
  </si>
  <si>
    <t>Jean François</t>
  </si>
  <si>
    <t>BLANVILLAIN</t>
  </si>
  <si>
    <t>Jean Paul</t>
  </si>
  <si>
    <t>THOMAS</t>
  </si>
  <si>
    <t>Denis</t>
  </si>
  <si>
    <t>BERTHEAU</t>
  </si>
  <si>
    <t>Béatrice</t>
  </si>
  <si>
    <t>Flavien</t>
  </si>
  <si>
    <t>KUBAS</t>
  </si>
  <si>
    <t>VERA</t>
  </si>
  <si>
    <t>VILAIN</t>
  </si>
  <si>
    <t>Lydia</t>
  </si>
  <si>
    <t>Magali</t>
  </si>
  <si>
    <t>PEAUDECERF</t>
  </si>
  <si>
    <t>Aurianne</t>
  </si>
  <si>
    <t>Jean Pierre</t>
  </si>
  <si>
    <t>MEILHON</t>
  </si>
  <si>
    <t>LAURENT</t>
  </si>
  <si>
    <t>VENDOME TRIATHLON</t>
  </si>
  <si>
    <t>LANDRON</t>
  </si>
  <si>
    <t>FRANCOIS</t>
  </si>
  <si>
    <t>URSELY</t>
  </si>
  <si>
    <t>Frédéric</t>
  </si>
  <si>
    <t>TCJ tennis</t>
  </si>
  <si>
    <t>REFOUR</t>
  </si>
  <si>
    <t>Cyrille</t>
  </si>
  <si>
    <t>CHATO CAP VTT</t>
  </si>
  <si>
    <t>CROSNIER</t>
  </si>
  <si>
    <t>Marion</t>
  </si>
  <si>
    <t>PERON</t>
  </si>
  <si>
    <t>Thibaut</t>
  </si>
  <si>
    <t>maud</t>
  </si>
  <si>
    <t>Bardet</t>
  </si>
  <si>
    <t>alex</t>
  </si>
  <si>
    <t>NARCISSE</t>
  </si>
  <si>
    <t>BARAT</t>
  </si>
  <si>
    <t>Bruno</t>
  </si>
  <si>
    <t>nl</t>
  </si>
  <si>
    <t>LEBALLEUR</t>
  </si>
  <si>
    <t>MARCUCETTI</t>
  </si>
  <si>
    <t>Damien</t>
  </si>
  <si>
    <t>ricateau</t>
  </si>
  <si>
    <t>patricia</t>
  </si>
  <si>
    <t>stephane</t>
  </si>
  <si>
    <t>ZUCARO</t>
  </si>
  <si>
    <t>MARYLINE</t>
  </si>
  <si>
    <t>reneux doineau</t>
  </si>
  <si>
    <t>amandine</t>
  </si>
  <si>
    <t>sas tri</t>
  </si>
  <si>
    <t>chrisostome</t>
  </si>
  <si>
    <t>laurine</t>
  </si>
  <si>
    <t>CATTELOIN</t>
  </si>
  <si>
    <t>Florence</t>
  </si>
  <si>
    <t>Jodi</t>
  </si>
  <si>
    <t>Pierre-Jean</t>
  </si>
  <si>
    <t>Courbariaux</t>
  </si>
  <si>
    <t>Glenn</t>
  </si>
  <si>
    <t>Gislaine</t>
  </si>
  <si>
    <t>Catherine</t>
  </si>
  <si>
    <t>JACQUET</t>
  </si>
  <si>
    <t>GERALDINE</t>
  </si>
  <si>
    <t>TNT NOUATRE</t>
  </si>
  <si>
    <t>VAH</t>
  </si>
  <si>
    <t>BERNADETTE</t>
  </si>
  <si>
    <t xml:space="preserve">NOUATRE TNT </t>
  </si>
  <si>
    <t>A28591C</t>
  </si>
  <si>
    <t>A28634C</t>
  </si>
  <si>
    <t>A29437C</t>
  </si>
  <si>
    <t>A29439C</t>
  </si>
  <si>
    <t>A28640C</t>
  </si>
  <si>
    <t>A28600C</t>
  </si>
  <si>
    <t>A64944C</t>
  </si>
  <si>
    <t>A29404C</t>
  </si>
  <si>
    <t>A28605C</t>
  </si>
  <si>
    <t>A32569C</t>
  </si>
  <si>
    <t>A28950C0050615FS2FRA</t>
  </si>
  <si>
    <t>A70461C</t>
  </si>
  <si>
    <t>A28386C</t>
  </si>
  <si>
    <t>A29058C</t>
  </si>
  <si>
    <t>A29699L</t>
  </si>
  <si>
    <t xml:space="preserve">a28638c0060524ms3fra </t>
  </si>
  <si>
    <t>a28639c</t>
  </si>
  <si>
    <t>A61234L0060526MV2GBR</t>
  </si>
  <si>
    <t xml:space="preserve">A62158C </t>
  </si>
  <si>
    <t>A62297C</t>
  </si>
  <si>
    <t>A60714C0060524MS4FRA</t>
  </si>
  <si>
    <t>A67987C</t>
  </si>
  <si>
    <t>A28399C0060520MV1FRA</t>
  </si>
  <si>
    <t>MUTATION</t>
  </si>
  <si>
    <t>A28797C0060526MS2FRA</t>
  </si>
  <si>
    <t>A28822C0060526FS1FRA</t>
  </si>
  <si>
    <t>A66244C</t>
  </si>
  <si>
    <t>A67872C</t>
  </si>
  <si>
    <t>A46606C</t>
  </si>
  <si>
    <t>A29464</t>
  </si>
  <si>
    <t>A29463C</t>
  </si>
  <si>
    <t>A28791C0060526MV2FRA</t>
  </si>
  <si>
    <t>A28786C0060526MV1FRA</t>
  </si>
  <si>
    <t>A29375C</t>
  </si>
  <si>
    <t>A29387C</t>
  </si>
  <si>
    <t>A03733C</t>
  </si>
  <si>
    <t>A68512L</t>
  </si>
  <si>
    <t>A56102C</t>
  </si>
  <si>
    <t>A44398L 0060519MV1FRA</t>
  </si>
  <si>
    <t>A28310C 0060519MV2FRA</t>
  </si>
  <si>
    <t>A63045C</t>
  </si>
  <si>
    <t>A286444C</t>
  </si>
  <si>
    <t>0060522MV1FRA</t>
  </si>
  <si>
    <t>A8265C</t>
  </si>
  <si>
    <t>A29468L</t>
  </si>
  <si>
    <t>A50483C</t>
  </si>
  <si>
    <t>A28298C 0060519MV2FRA</t>
  </si>
  <si>
    <t>A71016C 0060519FS4FRA</t>
  </si>
  <si>
    <t>A28008C</t>
  </si>
  <si>
    <t>A29684L</t>
  </si>
  <si>
    <t>A77289C</t>
  </si>
  <si>
    <t>A29382C</t>
  </si>
  <si>
    <t>A29371C</t>
  </si>
  <si>
    <t>A63167C0060520MV1FRA</t>
  </si>
  <si>
    <t>A59481C0060520MV1FRA</t>
  </si>
  <si>
    <t>A29472C</t>
  </si>
  <si>
    <t>A28671C</t>
  </si>
  <si>
    <t>A71578</t>
  </si>
  <si>
    <t>A63871</t>
  </si>
  <si>
    <t>A28380C0060520MV4FRA</t>
  </si>
  <si>
    <t>A28395C0060520MV4FRA</t>
  </si>
  <si>
    <t>A60012L 0060519FV1FRA</t>
  </si>
  <si>
    <t>A60007L 0060519MV1FRA</t>
  </si>
  <si>
    <t>A46346C 0060519FV1FRA</t>
  </si>
  <si>
    <t>A28350C 0060519FS4FRA</t>
  </si>
  <si>
    <t>A55510C0060526FS1FRA</t>
  </si>
  <si>
    <t>A28801C0060526MV3FRA</t>
  </si>
  <si>
    <t>A28690C</t>
  </si>
  <si>
    <t>A28631C</t>
  </si>
  <si>
    <t>A28687C</t>
  </si>
  <si>
    <t>A76664C</t>
  </si>
  <si>
    <t>A29465C</t>
  </si>
  <si>
    <t>A75583C</t>
  </si>
  <si>
    <t>A78721C</t>
  </si>
  <si>
    <t>A43634L0060526FV2FRA</t>
  </si>
  <si>
    <t>A45516L0060526FS4GBR</t>
  </si>
  <si>
    <t>A69322L0060526FV2FRA</t>
  </si>
  <si>
    <t>A81220L</t>
  </si>
  <si>
    <t>A41707C</t>
  </si>
  <si>
    <t>A67280C</t>
  </si>
  <si>
    <t xml:space="preserve">Equipier 1 seniors (1996 à 1977) □ vétérans (1976 et av) </t>
  </si>
  <si>
    <t>Veteran</t>
  </si>
  <si>
    <t>junior</t>
  </si>
  <si>
    <t>Catégorie</t>
  </si>
  <si>
    <t>SEH</t>
  </si>
  <si>
    <t>VEH</t>
  </si>
  <si>
    <t>SEM</t>
  </si>
  <si>
    <t>VEM</t>
  </si>
  <si>
    <t>VEF</t>
  </si>
  <si>
    <t>SEF</t>
  </si>
  <si>
    <t>Place Cat</t>
  </si>
  <si>
    <t>TRISUD 18</t>
  </si>
  <si>
    <t>ASAV</t>
  </si>
  <si>
    <t>TRI ATTITUDE 41</t>
  </si>
  <si>
    <t>NL CM</t>
  </si>
  <si>
    <t>TCC 36</t>
  </si>
  <si>
    <t>MX</t>
  </si>
  <si>
    <t>VIERZON TRI 18</t>
  </si>
  <si>
    <t>TRISUD 18  TRONCAIS 03</t>
  </si>
  <si>
    <t>ASFAS TRI 45</t>
  </si>
  <si>
    <t xml:space="preserve">NL CM </t>
  </si>
  <si>
    <t>NL  CM  PASS</t>
  </si>
  <si>
    <t>A71772C NL</t>
  </si>
  <si>
    <t>A81017C</t>
  </si>
  <si>
    <t>SAINT DOULCHARD</t>
  </si>
  <si>
    <t>A28314C 0060519MS3FRA</t>
  </si>
  <si>
    <t>???</t>
  </si>
  <si>
    <t>SASTRI37 - TCJOUE</t>
  </si>
  <si>
    <t>TRONCAIS 03</t>
  </si>
  <si>
    <t>NL  CM</t>
  </si>
  <si>
    <t>2 NL 2 CM  2 PASS</t>
  </si>
  <si>
    <t>NL CM PASS</t>
  </si>
  <si>
    <t>MONTLUCON TRI</t>
  </si>
  <si>
    <t>VENDOME TRI</t>
  </si>
  <si>
    <t xml:space="preserve">NL  </t>
  </si>
  <si>
    <t xml:space="preserve">A75885L 0060519FV1FRA   </t>
  </si>
  <si>
    <t>2 NL  2 CM  2 PASS</t>
  </si>
  <si>
    <t>A28833CMCAFRA</t>
  </si>
  <si>
    <t xml:space="preserve">A55225C  </t>
  </si>
  <si>
    <t xml:space="preserve">A43427C </t>
  </si>
  <si>
    <t xml:space="preserve">A61234L0060526MV2GBR  </t>
  </si>
  <si>
    <t xml:space="preserve">A29058C </t>
  </si>
  <si>
    <t>A28797CMS2FRA</t>
  </si>
  <si>
    <t xml:space="preserve">A28621C  </t>
  </si>
  <si>
    <t>A37326C</t>
  </si>
  <si>
    <t xml:space="preserve">A29669L </t>
  </si>
  <si>
    <t>A18625C</t>
  </si>
  <si>
    <t>A36593C</t>
  </si>
  <si>
    <t xml:space="preserve">A28848C0060526MCAFRA  </t>
  </si>
  <si>
    <t xml:space="preserve">NL  CM  </t>
  </si>
  <si>
    <t xml:space="preserve">A28399C  </t>
  </si>
  <si>
    <t xml:space="preserve">A28368C </t>
  </si>
  <si>
    <t xml:space="preserve">A28335C </t>
  </si>
  <si>
    <t xml:space="preserve">NL  CM </t>
  </si>
  <si>
    <t xml:space="preserve">A71772C </t>
  </si>
  <si>
    <t xml:space="preserve">A77919C0060526MV1FRA </t>
  </si>
  <si>
    <t xml:space="preserve">A81067L </t>
  </si>
  <si>
    <t>A46830C</t>
  </si>
  <si>
    <t xml:space="preserve">A28314C </t>
  </si>
  <si>
    <t xml:space="preserve">A57129C  </t>
  </si>
  <si>
    <t xml:space="preserve">A47770C  </t>
  </si>
  <si>
    <t xml:space="preserve">A44398L  </t>
  </si>
  <si>
    <t xml:space="preserve">A37311C </t>
  </si>
  <si>
    <t xml:space="preserve">A63167C </t>
  </si>
  <si>
    <t xml:space="preserve">A71016C   </t>
  </si>
  <si>
    <t xml:space="preserve">A74295L  </t>
  </si>
  <si>
    <t xml:space="preserve">2 NL 2 CM  </t>
  </si>
  <si>
    <t xml:space="preserve">A28295C </t>
  </si>
  <si>
    <t>A28708C</t>
  </si>
  <si>
    <t xml:space="preserve">A28327C 0060519FS4FRA  </t>
  </si>
  <si>
    <t xml:space="preserve">A60012L 0060519FV1FRA   </t>
  </si>
  <si>
    <t xml:space="preserve">A28380C </t>
  </si>
  <si>
    <t xml:space="preserve">NL   </t>
  </si>
  <si>
    <t xml:space="preserve">A28350C </t>
  </si>
  <si>
    <t xml:space="preserve">A28479C </t>
  </si>
  <si>
    <t xml:space="preserve">A27337C0060526FJUFRA  </t>
  </si>
  <si>
    <t xml:space="preserve">A66875C </t>
  </si>
  <si>
    <t xml:space="preserve">A43634L FV2FRA </t>
  </si>
  <si>
    <t xml:space="preserve">A28801C0060526MV3FRA  </t>
  </si>
  <si>
    <t xml:space="preserve">CM </t>
  </si>
  <si>
    <t xml:space="preserve">2 NL  2 CM  </t>
  </si>
  <si>
    <t xml:space="preserve">A69322L0060526FV2FRA </t>
  </si>
  <si>
    <t xml:space="preserve">NL </t>
  </si>
  <si>
    <t>LERASLE</t>
  </si>
  <si>
    <t>LANCELIN</t>
  </si>
  <si>
    <t>GAMARD</t>
  </si>
  <si>
    <t>CAILLE</t>
  </si>
  <si>
    <t>BORDET</t>
  </si>
  <si>
    <t>BRUZEAU</t>
  </si>
  <si>
    <t>ARNOU</t>
  </si>
  <si>
    <t>MAQUAIRE</t>
  </si>
  <si>
    <t>BAUTISTA</t>
  </si>
  <si>
    <t>COTTENCEAU</t>
  </si>
  <si>
    <t>DEJEAN</t>
  </si>
  <si>
    <t>GRAFFIN</t>
  </si>
  <si>
    <t>GREGOIRE</t>
  </si>
  <si>
    <t>DRIEU</t>
  </si>
  <si>
    <t>MORIN</t>
  </si>
  <si>
    <t>CAILLETTE</t>
  </si>
  <si>
    <t>CAQUAIS</t>
  </si>
  <si>
    <t>HERNANDES</t>
  </si>
  <si>
    <t>DECAY</t>
  </si>
  <si>
    <t>PELLIGRINI</t>
  </si>
  <si>
    <t>LENA</t>
  </si>
  <si>
    <t>CZERWIEC</t>
  </si>
  <si>
    <t>TISSERAND</t>
  </si>
  <si>
    <t>DACUHNA</t>
  </si>
  <si>
    <t>CAMUS</t>
  </si>
  <si>
    <t>MOLINA</t>
  </si>
  <si>
    <t>BEAUVAIS</t>
  </si>
  <si>
    <t>PINTUS</t>
  </si>
  <si>
    <t>FOURNIER</t>
  </si>
  <si>
    <t>BRIDIER</t>
  </si>
  <si>
    <t>BERNARD</t>
  </si>
  <si>
    <t>DE CASO</t>
  </si>
  <si>
    <t>BINET</t>
  </si>
  <si>
    <t>LEFEVRE</t>
  </si>
  <si>
    <t>BONNARD</t>
  </si>
  <si>
    <t>BUJEAU</t>
  </si>
  <si>
    <t>CAZES</t>
  </si>
  <si>
    <t>POISSON</t>
  </si>
  <si>
    <t>SAULE</t>
  </si>
  <si>
    <t>PARRA</t>
  </si>
  <si>
    <t>TOURNEUX</t>
  </si>
  <si>
    <t>DESVAUX</t>
  </si>
  <si>
    <t>BAILLEUL</t>
  </si>
  <si>
    <t>RABIER</t>
  </si>
  <si>
    <t>FLAMENT</t>
  </si>
  <si>
    <t>HUBERT</t>
  </si>
  <si>
    <t>GUILLOUX</t>
  </si>
  <si>
    <t>GUINOT</t>
  </si>
  <si>
    <t>ALDANA</t>
  </si>
  <si>
    <t>SAIXO</t>
  </si>
  <si>
    <t>REMI</t>
  </si>
  <si>
    <t>DAVID</t>
  </si>
  <si>
    <t>HUGO</t>
  </si>
  <si>
    <t>JEAN-JACQUES</t>
  </si>
  <si>
    <t>JON</t>
  </si>
  <si>
    <t>HERVE</t>
  </si>
  <si>
    <t>MICKAEL</t>
  </si>
  <si>
    <t>FABIEN</t>
  </si>
  <si>
    <t>BASTIEN</t>
  </si>
  <si>
    <t>BORIS</t>
  </si>
  <si>
    <t>JEROME</t>
  </si>
  <si>
    <t>ALEXIS</t>
  </si>
  <si>
    <t>ANTOINE</t>
  </si>
  <si>
    <t>ROMUALD</t>
  </si>
  <si>
    <t>BRICE</t>
  </si>
  <si>
    <t>BLANDINE</t>
  </si>
  <si>
    <t>ANTHONY</t>
  </si>
  <si>
    <t>QUENTIN</t>
  </si>
  <si>
    <t>THEO</t>
  </si>
  <si>
    <t>SEBASTIEN</t>
  </si>
  <si>
    <t>CEDRIC</t>
  </si>
  <si>
    <t>ALBAN</t>
  </si>
  <si>
    <t>MICHAEL</t>
  </si>
  <si>
    <t>FABRICE</t>
  </si>
  <si>
    <t>NATHALIE</t>
  </si>
  <si>
    <t>OLIVIER</t>
  </si>
  <si>
    <t>PHILIPPE</t>
  </si>
  <si>
    <t>ARNAUD</t>
  </si>
  <si>
    <t>NELLY</t>
  </si>
  <si>
    <t>NICOLAS</t>
  </si>
  <si>
    <t>CELINE</t>
  </si>
  <si>
    <t>GAELLE</t>
  </si>
  <si>
    <t>PASCAL</t>
  </si>
  <si>
    <t>MATHIEU</t>
  </si>
  <si>
    <t>FELICIE</t>
  </si>
  <si>
    <t>BEATRICE</t>
  </si>
  <si>
    <t>ELODIE</t>
  </si>
  <si>
    <t>JEAN-PAUL</t>
  </si>
  <si>
    <t>CORINNE</t>
  </si>
  <si>
    <t>MAGALI</t>
  </si>
  <si>
    <t>CHRISTELLE</t>
  </si>
  <si>
    <t>JAADHES</t>
  </si>
  <si>
    <t>FR</t>
  </si>
  <si>
    <t>INGRID</t>
  </si>
  <si>
    <t>AUDREY</t>
  </si>
  <si>
    <t>FLORENCE</t>
  </si>
  <si>
    <t>LAURE</t>
  </si>
  <si>
    <t>AURORE</t>
  </si>
  <si>
    <t>CATHERINE</t>
  </si>
  <si>
    <t>KARINE</t>
  </si>
  <si>
    <t>MAIKA</t>
  </si>
  <si>
    <t>GISLAINE</t>
  </si>
  <si>
    <t>ISABELLE</t>
  </si>
  <si>
    <t>ANNE</t>
  </si>
  <si>
    <t>CECILE</t>
  </si>
  <si>
    <t>DELPHINE</t>
  </si>
  <si>
    <t>AINARA</t>
  </si>
  <si>
    <t>ANAÏS</t>
  </si>
  <si>
    <t>Cadet</t>
  </si>
  <si>
    <t>Junior</t>
  </si>
  <si>
    <t>Cat d'âge</t>
  </si>
  <si>
    <t>A28788C0060526MS4FRA</t>
  </si>
  <si>
    <t xml:space="preserve"> A3732C</t>
  </si>
  <si>
    <t>A70149C</t>
  </si>
  <si>
    <t xml:space="preserve">  NL CM PASS</t>
  </si>
  <si>
    <t xml:space="preserve"> A28386C</t>
  </si>
  <si>
    <t xml:space="preserve"> A28822CFS1FRA</t>
  </si>
  <si>
    <t xml:space="preserve"> A64944C 0060524MS4FRA</t>
  </si>
  <si>
    <t xml:space="preserve"> A58414C</t>
  </si>
  <si>
    <t xml:space="preserve">   A56226C</t>
  </si>
  <si>
    <t>A29641C</t>
  </si>
  <si>
    <t xml:space="preserve"> A36586C</t>
  </si>
  <si>
    <t>A28812C</t>
  </si>
  <si>
    <t xml:space="preserve"> A10821C 0070175MV1FRA</t>
  </si>
  <si>
    <t xml:space="preserve">  CM</t>
  </si>
  <si>
    <t xml:space="preserve"> A28639C</t>
  </si>
  <si>
    <t xml:space="preserve"> A83204C  0065915FRA</t>
  </si>
  <si>
    <t xml:space="preserve">   NL CM PASS</t>
  </si>
  <si>
    <t xml:space="preserve"> NL CM</t>
  </si>
  <si>
    <t xml:space="preserve"> A29643C</t>
  </si>
  <si>
    <t xml:space="preserve">  A28622C</t>
  </si>
  <si>
    <t xml:space="preserve">  A27852C</t>
  </si>
  <si>
    <t xml:space="preserve">  A28310C       0060519MV1FRA</t>
  </si>
  <si>
    <t>A76309C</t>
  </si>
  <si>
    <t>A59481C</t>
  </si>
  <si>
    <t xml:space="preserve">A28298C   0060519FS2FRA  </t>
  </si>
  <si>
    <t>A51082C</t>
  </si>
  <si>
    <t>A82381C  0060519MV3FRA</t>
  </si>
  <si>
    <t xml:space="preserve">A28599C </t>
  </si>
  <si>
    <t xml:space="preserve">   NL CM</t>
  </si>
  <si>
    <t xml:space="preserve"> A60007L MV1FRA</t>
  </si>
  <si>
    <t>A28395C</t>
  </si>
  <si>
    <t xml:space="preserve"> A46346C        0060519FS4FRA</t>
  </si>
  <si>
    <t xml:space="preserve">  A28541C</t>
  </si>
  <si>
    <t xml:space="preserve">  A28806C0060526FJUFRA</t>
  </si>
  <si>
    <t xml:space="preserve">  A27912C</t>
  </si>
  <si>
    <t xml:space="preserve"> A45516L0060526FS4GBR</t>
  </si>
  <si>
    <t xml:space="preserve">  CM PASS</t>
  </si>
  <si>
    <t>A79902C</t>
  </si>
  <si>
    <t xml:space="preserve">  A27906C</t>
  </si>
  <si>
    <t xml:space="preserve">  A81220L</t>
  </si>
  <si>
    <t xml:space="preserve"> A68206L 0060519MS2FRA</t>
  </si>
  <si>
    <t>FLORENT</t>
  </si>
  <si>
    <t>PIERRE</t>
  </si>
  <si>
    <t>JEAN-MICHEL</t>
  </si>
  <si>
    <t>CINDY</t>
  </si>
  <si>
    <t>MICHAËL</t>
  </si>
  <si>
    <t>PAULINE</t>
  </si>
  <si>
    <t>DOMINIQUE</t>
  </si>
  <si>
    <t>CHRISTOPHE</t>
  </si>
  <si>
    <t>STEPHANE</t>
  </si>
  <si>
    <t>BRUNO</t>
  </si>
  <si>
    <t>EMERIC</t>
  </si>
  <si>
    <t>FREDERIC</t>
  </si>
  <si>
    <t>DAMIEN</t>
  </si>
  <si>
    <t>GILLES</t>
  </si>
  <si>
    <t>PATRICK</t>
  </si>
  <si>
    <t>LUIGI</t>
  </si>
  <si>
    <t>DAMINIQUE</t>
  </si>
  <si>
    <t>YOHAN</t>
  </si>
  <si>
    <t>BENOIST</t>
  </si>
  <si>
    <t>ERIC</t>
  </si>
  <si>
    <t>PIERRICK</t>
  </si>
  <si>
    <t>CYRIL</t>
  </si>
  <si>
    <t>SAMUEL</t>
  </si>
  <si>
    <t>FLAVIEN</t>
  </si>
  <si>
    <t>TONY</t>
  </si>
  <si>
    <t>LYDIA</t>
  </si>
  <si>
    <t>ROBIN</t>
  </si>
  <si>
    <t>CAMILLE</t>
  </si>
  <si>
    <t>DANIELE</t>
  </si>
  <si>
    <t>MARION</t>
  </si>
  <si>
    <t>JODI</t>
  </si>
  <si>
    <t>JEAN PIERRE</t>
  </si>
  <si>
    <t>SABINE</t>
  </si>
  <si>
    <t>BERTRAND</t>
  </si>
  <si>
    <t>ANNE-SOPHIE</t>
  </si>
  <si>
    <t>JOEL</t>
  </si>
  <si>
    <t>VINCENT</t>
  </si>
  <si>
    <t>BROUTET</t>
  </si>
  <si>
    <t>THEVENET</t>
  </si>
  <si>
    <t>LOCHIN</t>
  </si>
  <si>
    <t>STIEVENARD</t>
  </si>
  <si>
    <t>FOURRIER</t>
  </si>
  <si>
    <t>FEUILLET</t>
  </si>
  <si>
    <t>GAUTHIER</t>
  </si>
  <si>
    <t>BRILLARD</t>
  </si>
  <si>
    <t>GRATON</t>
  </si>
  <si>
    <t>GIRAUD</t>
  </si>
  <si>
    <t>SABOURIN</t>
  </si>
  <si>
    <t>CHEVREAU</t>
  </si>
  <si>
    <t>BAGOT</t>
  </si>
  <si>
    <t>DURET</t>
  </si>
  <si>
    <t>SARREAU</t>
  </si>
  <si>
    <t>DROUIN</t>
  </si>
  <si>
    <t>BREGERE</t>
  </si>
  <si>
    <t>RABASSE</t>
  </si>
  <si>
    <t>ROUZEAU</t>
  </si>
  <si>
    <t>MARTTEDU</t>
  </si>
  <si>
    <t>ROUX</t>
  </si>
  <si>
    <t>ENGEHLARD</t>
  </si>
  <si>
    <t>MARLIN</t>
  </si>
  <si>
    <t>DUNAS</t>
  </si>
  <si>
    <t>FOURREAU</t>
  </si>
  <si>
    <t>BASK</t>
  </si>
  <si>
    <t>CARON</t>
  </si>
  <si>
    <t>DURAND</t>
  </si>
  <si>
    <t>HAUTIER</t>
  </si>
  <si>
    <t>FERREIRA</t>
  </si>
  <si>
    <t>DUVAUCHEL</t>
  </si>
  <si>
    <t>DORION</t>
  </si>
  <si>
    <t>DUCEAU</t>
  </si>
  <si>
    <t>POINTUD</t>
  </si>
  <si>
    <t>SAUVANNET</t>
  </si>
  <si>
    <t>LELEIZOUR</t>
  </si>
  <si>
    <t>BARCEL</t>
  </si>
  <si>
    <t>COSSON</t>
  </si>
  <si>
    <t>FROGER</t>
  </si>
  <si>
    <t>RAMIRES</t>
  </si>
  <si>
    <t>NEVEU</t>
  </si>
  <si>
    <t>RAMEY</t>
  </si>
  <si>
    <t>COULON</t>
  </si>
  <si>
    <t>Véréran</t>
  </si>
  <si>
    <t>H</t>
  </si>
  <si>
    <t>1.</t>
  </si>
  <si>
    <t>CAG</t>
  </si>
  <si>
    <t>A28525C</t>
  </si>
  <si>
    <t>CORENTIN</t>
  </si>
  <si>
    <t>LEFER</t>
  </si>
  <si>
    <t>CA</t>
  </si>
  <si>
    <t>VENDÔME TRIATHLON</t>
  </si>
  <si>
    <t>A28526C</t>
  </si>
  <si>
    <t>MI</t>
  </si>
  <si>
    <t>00:30:21</t>
  </si>
  <si>
    <t>2.</t>
  </si>
  <si>
    <t>RICHET NOEL</t>
  </si>
  <si>
    <t>AB TERRASSEMENT</t>
  </si>
  <si>
    <t>SE</t>
  </si>
  <si>
    <t>PEARON</t>
  </si>
  <si>
    <t>00:30:46</t>
  </si>
  <si>
    <t>3.</t>
  </si>
  <si>
    <t>A51279C</t>
  </si>
  <si>
    <t>JOSE</t>
  </si>
  <si>
    <t>PEREIRA DE BARROS</t>
  </si>
  <si>
    <t>VE</t>
  </si>
  <si>
    <t>HASSAN</t>
  </si>
  <si>
    <t>ISSENGAR</t>
  </si>
  <si>
    <t>00:31:01</t>
  </si>
  <si>
    <t>4.</t>
  </si>
  <si>
    <t>A28727C</t>
  </si>
  <si>
    <t>FROMENT</t>
  </si>
  <si>
    <t>ASPTT TRI ORLÉANS</t>
  </si>
  <si>
    <t>A11121C</t>
  </si>
  <si>
    <t>BRULAIRE</t>
  </si>
  <si>
    <t>00:31:20</t>
  </si>
  <si>
    <t>5.</t>
  </si>
  <si>
    <t>JUG</t>
  </si>
  <si>
    <t>A28834C</t>
  </si>
  <si>
    <t>CARPENTIER</t>
  </si>
  <si>
    <t>JU</t>
  </si>
  <si>
    <t>A41536C</t>
  </si>
  <si>
    <t>ROMAN</t>
  </si>
  <si>
    <t>GEORGES</t>
  </si>
  <si>
    <t>00:31:23</t>
  </si>
  <si>
    <t>6.</t>
  </si>
  <si>
    <t>A43389C</t>
  </si>
  <si>
    <t>THEOPHILE</t>
  </si>
  <si>
    <t>CANET</t>
  </si>
  <si>
    <t>A67636C</t>
  </si>
  <si>
    <t>ADRIEN</t>
  </si>
  <si>
    <t>PINET</t>
  </si>
  <si>
    <t>00:31:25</t>
  </si>
  <si>
    <t>7.</t>
  </si>
  <si>
    <t>CA56612</t>
  </si>
  <si>
    <t>PERDRIEAU</t>
  </si>
  <si>
    <t>ASPTT ORLÉANS TRIATHLON</t>
  </si>
  <si>
    <t>BAPTISTE</t>
  </si>
  <si>
    <t>LAUTRETTE</t>
  </si>
  <si>
    <t>00:31:26</t>
  </si>
  <si>
    <t>8.</t>
  </si>
  <si>
    <t>ASPTT36 SPORT NATURE</t>
  </si>
  <si>
    <t>00:31:28</t>
  </si>
  <si>
    <t>9.</t>
  </si>
  <si>
    <t>A29573C</t>
  </si>
  <si>
    <t>AURELIEN</t>
  </si>
  <si>
    <t>RAPICAULT</t>
  </si>
  <si>
    <t>REVEIL SPORTIF SAINT CYR SUR LOIRE TRIATHLON</t>
  </si>
  <si>
    <t>A29567C</t>
  </si>
  <si>
    <t>SIMON</t>
  </si>
  <si>
    <t>DEFORGE</t>
  </si>
  <si>
    <t>00:31:49</t>
  </si>
  <si>
    <t>10.</t>
  </si>
  <si>
    <t>A52611C</t>
  </si>
  <si>
    <t>BRULON</t>
  </si>
  <si>
    <t>ASPTT 36 SPORT NATURE</t>
  </si>
  <si>
    <t>A74643C</t>
  </si>
  <si>
    <t>LUDOVIC</t>
  </si>
  <si>
    <t>MARIÉ</t>
  </si>
  <si>
    <t>ASPTT 36SPORT NATURE</t>
  </si>
  <si>
    <t>00:31:54</t>
  </si>
  <si>
    <t>11.</t>
  </si>
  <si>
    <t>CERDAN</t>
  </si>
  <si>
    <t>BRGM</t>
  </si>
  <si>
    <t>MIKAEL</t>
  </si>
  <si>
    <t>00:32:05</t>
  </si>
  <si>
    <t>12.</t>
  </si>
  <si>
    <t>CHAMPENOIS</t>
  </si>
  <si>
    <t>LMA 45</t>
  </si>
  <si>
    <t>MAXIME</t>
  </si>
  <si>
    <t>BLAISE</t>
  </si>
  <si>
    <t>00:32:10</t>
  </si>
  <si>
    <t>13.</t>
  </si>
  <si>
    <t>A28548C</t>
  </si>
  <si>
    <t>FROUX</t>
  </si>
  <si>
    <t>VINEUIL SPORT TRIATHLON</t>
  </si>
  <si>
    <t>A29542</t>
  </si>
  <si>
    <t>SELINGHE</t>
  </si>
  <si>
    <t>00:32:13</t>
  </si>
  <si>
    <t>14.</t>
  </si>
  <si>
    <t>A29619C</t>
  </si>
  <si>
    <t>ANTONIN</t>
  </si>
  <si>
    <t>BETTOLO</t>
  </si>
  <si>
    <t>A43427C</t>
  </si>
  <si>
    <t>00:32:16</t>
  </si>
  <si>
    <t>15.</t>
  </si>
  <si>
    <t>LEBOUCHER</t>
  </si>
  <si>
    <t>ECOCJF</t>
  </si>
  <si>
    <t>SOULEYMANE</t>
  </si>
  <si>
    <t>SANGARE</t>
  </si>
  <si>
    <t>00:32:32</t>
  </si>
  <si>
    <t>16.</t>
  </si>
  <si>
    <t>A74741C0030499MS1FR1</t>
  </si>
  <si>
    <t>ALEXANDRE</t>
  </si>
  <si>
    <t>BARRAS</t>
  </si>
  <si>
    <t>MONTLUCON TRIATHLON</t>
  </si>
  <si>
    <t>A27347C0030499MJUFR1</t>
  </si>
  <si>
    <t>TRIBES</t>
  </si>
  <si>
    <t>00:32:36</t>
  </si>
  <si>
    <t>17.</t>
  </si>
  <si>
    <t>A28638C</t>
  </si>
  <si>
    <t xml:space="preserve">COTTENCEAU </t>
  </si>
  <si>
    <t xml:space="preserve">SABOURIN </t>
  </si>
  <si>
    <t>00:32:37</t>
  </si>
  <si>
    <t>18.</t>
  </si>
  <si>
    <t>A28621C</t>
  </si>
  <si>
    <t>T.C. JOUE LES TOURS</t>
  </si>
  <si>
    <t>JONATHAN</t>
  </si>
  <si>
    <t>00:33:01</t>
  </si>
  <si>
    <t>19.</t>
  </si>
  <si>
    <t>MONGIAT</t>
  </si>
  <si>
    <t>HUTCHINSON</t>
  </si>
  <si>
    <t>HOUSSIN</t>
  </si>
  <si>
    <t>00:33:02</t>
  </si>
  <si>
    <t>20.</t>
  </si>
  <si>
    <t>A86387L</t>
  </si>
  <si>
    <t>FLORAIN</t>
  </si>
  <si>
    <t>BIDAULT</t>
  </si>
  <si>
    <t>A29631C</t>
  </si>
  <si>
    <t>00:33:16</t>
  </si>
  <si>
    <t>21.</t>
  </si>
  <si>
    <t>BRAZEY</t>
  </si>
  <si>
    <t>S/L CJF FLEURY LES AUBRAIS</t>
  </si>
  <si>
    <t>A51449C</t>
  </si>
  <si>
    <t>THIBAUD</t>
  </si>
  <si>
    <t>HOUSTIN</t>
  </si>
  <si>
    <t>00:33:20</t>
  </si>
  <si>
    <t>22.</t>
  </si>
  <si>
    <t>A56226C</t>
  </si>
  <si>
    <t>A29699C</t>
  </si>
  <si>
    <t>00:33:22</t>
  </si>
  <si>
    <t>23.</t>
  </si>
  <si>
    <t>A28797C</t>
  </si>
  <si>
    <t>TRI SUD 18</t>
  </si>
  <si>
    <t>00:33:28</t>
  </si>
  <si>
    <t>24.</t>
  </si>
  <si>
    <t>A81330C</t>
  </si>
  <si>
    <t>RICHARD</t>
  </si>
  <si>
    <t>BEJAUD</t>
  </si>
  <si>
    <t>A28588C</t>
  </si>
  <si>
    <t>SÉBASTIEN</t>
  </si>
  <si>
    <t>MAIGNE</t>
  </si>
  <si>
    <t>00:33:32</t>
  </si>
  <si>
    <t>25.</t>
  </si>
  <si>
    <t>A29322C</t>
  </si>
  <si>
    <t>STÉPHANE</t>
  </si>
  <si>
    <t>VAXELAIRE</t>
  </si>
  <si>
    <t>OTC 45</t>
  </si>
  <si>
    <t>A63396C</t>
  </si>
  <si>
    <t>GWENAEL</t>
  </si>
  <si>
    <t xml:space="preserve">JOINT </t>
  </si>
  <si>
    <t>OTC45</t>
  </si>
  <si>
    <t>00:33:34</t>
  </si>
  <si>
    <t>26.</t>
  </si>
  <si>
    <t>A28384C</t>
  </si>
  <si>
    <t>MORELLE</t>
  </si>
  <si>
    <t>A28357C</t>
  </si>
  <si>
    <t>DESCHAMPS</t>
  </si>
  <si>
    <t>00:33:39</t>
  </si>
  <si>
    <t>27.</t>
  </si>
  <si>
    <t>A58677C</t>
  </si>
  <si>
    <t>PAUL</t>
  </si>
  <si>
    <t>PASQUET</t>
  </si>
  <si>
    <t>ISSY TRIATHLON</t>
  </si>
  <si>
    <t>A68252C</t>
  </si>
  <si>
    <t>JONAS</t>
  </si>
  <si>
    <t>LAIGNEZ</t>
  </si>
  <si>
    <t>TEAM NOYON TRIATHLON</t>
  </si>
  <si>
    <t>00:33:53</t>
  </si>
  <si>
    <t>28.</t>
  </si>
  <si>
    <t>A47596C</t>
  </si>
  <si>
    <t>A28399C</t>
  </si>
  <si>
    <t>00:34:10</t>
  </si>
  <si>
    <t>29.</t>
  </si>
  <si>
    <t>028_95233949</t>
  </si>
  <si>
    <t>POIGNARD</t>
  </si>
  <si>
    <t>ESPAD</t>
  </si>
  <si>
    <t>A29611C</t>
  </si>
  <si>
    <t>ROMARIC</t>
  </si>
  <si>
    <t>RIVIERRE</t>
  </si>
  <si>
    <t>00:34:11</t>
  </si>
  <si>
    <t>30.</t>
  </si>
  <si>
    <t>MIG</t>
  </si>
  <si>
    <t>A83454C</t>
  </si>
  <si>
    <t>PESCHARD</t>
  </si>
  <si>
    <t>ST LAURENT NOUAN TRIATHLON</t>
  </si>
  <si>
    <t>A28491C</t>
  </si>
  <si>
    <t>MATHIS</t>
  </si>
  <si>
    <t>00:34:16</t>
  </si>
  <si>
    <t>31.</t>
  </si>
  <si>
    <t>A28394C</t>
  </si>
  <si>
    <t>A28358C</t>
  </si>
  <si>
    <t>DOISNEAU</t>
  </si>
  <si>
    <t>00:34:21</t>
  </si>
  <si>
    <t>32.</t>
  </si>
  <si>
    <t>COLLET</t>
  </si>
  <si>
    <t>USMO ATHLÉTISME</t>
  </si>
  <si>
    <t>BOURGOIN</t>
  </si>
  <si>
    <t>00:34:33</t>
  </si>
  <si>
    <t>33.</t>
  </si>
  <si>
    <t>JEAN-PHILIPPE</t>
  </si>
  <si>
    <t>00:34:36</t>
  </si>
  <si>
    <t>34.</t>
  </si>
  <si>
    <t xml:space="preserve"> ANTHONY</t>
  </si>
  <si>
    <t>GAILLARD</t>
  </si>
  <si>
    <t xml:space="preserve"> GEOFFREY</t>
  </si>
  <si>
    <t>HYLAIRE</t>
  </si>
  <si>
    <t>00:34:58</t>
  </si>
  <si>
    <t>35.</t>
  </si>
  <si>
    <t>A56051C</t>
  </si>
  <si>
    <t>STEVE</t>
  </si>
  <si>
    <t>DELABORDE</t>
  </si>
  <si>
    <t>A28400C</t>
  </si>
  <si>
    <t>PRAULT</t>
  </si>
  <si>
    <t>00:35:01</t>
  </si>
  <si>
    <t>36.</t>
  </si>
  <si>
    <t>FRANÇOIS</t>
  </si>
  <si>
    <t>LES VALFREE</t>
  </si>
  <si>
    <t>JOHANN</t>
  </si>
  <si>
    <t>00:35:06</t>
  </si>
  <si>
    <t>37.</t>
  </si>
  <si>
    <t>A62158C</t>
  </si>
  <si>
    <t>VION</t>
  </si>
  <si>
    <t>SAINT AVERTIN TRIATHLON 37</t>
  </si>
  <si>
    <t>GUILLOTIN</t>
  </si>
  <si>
    <t>00:35:12</t>
  </si>
  <si>
    <t>38.</t>
  </si>
  <si>
    <t xml:space="preserve">JEAN-ROBERT </t>
  </si>
  <si>
    <t xml:space="preserve">CAILLE </t>
  </si>
  <si>
    <t xml:space="preserve">OTC45 </t>
  </si>
  <si>
    <t xml:space="preserve">JÉRÔME </t>
  </si>
  <si>
    <t xml:space="preserve">LELOUP </t>
  </si>
  <si>
    <t>00:35:15</t>
  </si>
  <si>
    <t>39.</t>
  </si>
  <si>
    <t>SAID</t>
  </si>
  <si>
    <t>KOUSKOUS</t>
  </si>
  <si>
    <t>OLB</t>
  </si>
  <si>
    <t>A79333C</t>
  </si>
  <si>
    <t>NIVAULT</t>
  </si>
  <si>
    <t>00:35:26</t>
  </si>
  <si>
    <t>40.</t>
  </si>
  <si>
    <t>A28737C</t>
  </si>
  <si>
    <t>GAMBERT</t>
  </si>
  <si>
    <t>ASPTT TRIATHLON ORLÉANS</t>
  </si>
  <si>
    <t>RUCHETON</t>
  </si>
  <si>
    <t>00:35:30</t>
  </si>
  <si>
    <t>41.</t>
  </si>
  <si>
    <t>JUM</t>
  </si>
  <si>
    <t>A28413C</t>
  </si>
  <si>
    <t>MARGOT</t>
  </si>
  <si>
    <t>FICHAUX</t>
  </si>
  <si>
    <t>A30613C</t>
  </si>
  <si>
    <t>COSME</t>
  </si>
  <si>
    <t>00:35:33</t>
  </si>
  <si>
    <t>42.</t>
  </si>
  <si>
    <t>045-73764681</t>
  </si>
  <si>
    <t>BENJAMIN</t>
  </si>
  <si>
    <t>BADETS</t>
  </si>
  <si>
    <t>ASL VTT ST JEAN LE BLANC</t>
  </si>
  <si>
    <t>LESPAGNOL</t>
  </si>
  <si>
    <t>00:35:38</t>
  </si>
  <si>
    <t>43.</t>
  </si>
  <si>
    <t>A28432C</t>
  </si>
  <si>
    <t>CHEVALLIER</t>
  </si>
  <si>
    <t>A28424C</t>
  </si>
  <si>
    <t>GENTY</t>
  </si>
  <si>
    <t>00:35:51</t>
  </si>
  <si>
    <t>44.</t>
  </si>
  <si>
    <t>A61234L</t>
  </si>
  <si>
    <t>A85112C</t>
  </si>
  <si>
    <t>00:35:52</t>
  </si>
  <si>
    <t>45.</t>
  </si>
  <si>
    <t>A62478C</t>
  </si>
  <si>
    <t>GABRIEL</t>
  </si>
  <si>
    <t>BEJEAULT</t>
  </si>
  <si>
    <t>T.C.JOUE LES TOURS</t>
  </si>
  <si>
    <t>A84026C</t>
  </si>
  <si>
    <t>GUILLAUMIN</t>
  </si>
  <si>
    <t>00:35:53</t>
  </si>
  <si>
    <t>46.</t>
  </si>
  <si>
    <t>00:35:55</t>
  </si>
  <si>
    <t>47.</t>
  </si>
  <si>
    <t>A28430C</t>
  </si>
  <si>
    <t>MATTHEIS</t>
  </si>
  <si>
    <t>GENOT</t>
  </si>
  <si>
    <t>48.</t>
  </si>
  <si>
    <t>ANNE SOPHIE</t>
  </si>
  <si>
    <t>MARCADET</t>
  </si>
  <si>
    <t>SARAH</t>
  </si>
  <si>
    <t>PARMENTELOT</t>
  </si>
  <si>
    <t>00:36:01</t>
  </si>
  <si>
    <t>49.</t>
  </si>
  <si>
    <t>A79696C</t>
  </si>
  <si>
    <t>STEVENS</t>
  </si>
  <si>
    <t>DORAT</t>
  </si>
  <si>
    <t>DYLAN</t>
  </si>
  <si>
    <t>DELABRUYERE</t>
  </si>
  <si>
    <t>50.</t>
  </si>
  <si>
    <t>A28644C</t>
  </si>
  <si>
    <t>00:36:10</t>
  </si>
  <si>
    <t>51.</t>
  </si>
  <si>
    <t>A78989C</t>
  </si>
  <si>
    <t>GOUBET</t>
  </si>
  <si>
    <t>A29598C</t>
  </si>
  <si>
    <t>ABEL</t>
  </si>
  <si>
    <t>00:36:11</t>
  </si>
  <si>
    <t>52.</t>
  </si>
  <si>
    <t>A64231C</t>
  </si>
  <si>
    <t>BILLOT</t>
  </si>
  <si>
    <t>ASPTT ORLEANS TRIATHLON</t>
  </si>
  <si>
    <t>A61752C</t>
  </si>
  <si>
    <t>GEOFFREY</t>
  </si>
  <si>
    <t>HAMON</t>
  </si>
  <si>
    <t>00:36:12</t>
  </si>
  <si>
    <t>53.</t>
  </si>
  <si>
    <t>A58000C</t>
  </si>
  <si>
    <t>BAILLY</t>
  </si>
  <si>
    <t>A78671C</t>
  </si>
  <si>
    <t>MATEI</t>
  </si>
  <si>
    <t>CAVALLUCI</t>
  </si>
  <si>
    <t>54.</t>
  </si>
  <si>
    <t>COTS</t>
  </si>
  <si>
    <t>00:36:15</t>
  </si>
  <si>
    <t>55.</t>
  </si>
  <si>
    <t>FLEURINE</t>
  </si>
  <si>
    <t>CAMPION</t>
  </si>
  <si>
    <t>PIERRE-ANTOINE</t>
  </si>
  <si>
    <t>AUCHET</t>
  </si>
  <si>
    <t>00:36:18</t>
  </si>
  <si>
    <t>56.</t>
  </si>
  <si>
    <t>A83204C</t>
  </si>
  <si>
    <t>A28335C</t>
  </si>
  <si>
    <t>00:36:24</t>
  </si>
  <si>
    <t>57.</t>
  </si>
  <si>
    <t>SYLVIE</t>
  </si>
  <si>
    <t>RENOUX</t>
  </si>
  <si>
    <t>A29338C</t>
  </si>
  <si>
    <t>PITOT</t>
  </si>
  <si>
    <t>00:36:31</t>
  </si>
  <si>
    <t>58.</t>
  </si>
  <si>
    <t>A28297C</t>
  </si>
  <si>
    <t>COUILLARD</t>
  </si>
  <si>
    <t>A28330C</t>
  </si>
  <si>
    <t>DESRE</t>
  </si>
  <si>
    <t>00:36:45</t>
  </si>
  <si>
    <t>60.</t>
  </si>
  <si>
    <t>A46548C</t>
  </si>
  <si>
    <t>VIRGINIE</t>
  </si>
  <si>
    <t>XICLUNA</t>
  </si>
  <si>
    <t>AUCLIN</t>
  </si>
  <si>
    <t>00:36:48</t>
  </si>
  <si>
    <t>59.</t>
  </si>
  <si>
    <t>A28517C</t>
  </si>
  <si>
    <t>A77735C</t>
  </si>
  <si>
    <t>NATHAN</t>
  </si>
  <si>
    <t>61.</t>
  </si>
  <si>
    <t>A63871 L</t>
  </si>
  <si>
    <t>JEAN FRANCOIS</t>
  </si>
  <si>
    <t>MARTIN</t>
  </si>
  <si>
    <t>RSSC TRIATHLON</t>
  </si>
  <si>
    <t>A29580C</t>
  </si>
  <si>
    <t>LAUNAU</t>
  </si>
  <si>
    <t>00:36:56</t>
  </si>
  <si>
    <t>62.</t>
  </si>
  <si>
    <t>SAUVAGET</t>
  </si>
  <si>
    <t>TOM</t>
  </si>
  <si>
    <t>00:37:07</t>
  </si>
  <si>
    <t>63.</t>
  </si>
  <si>
    <t>A29685L</t>
  </si>
  <si>
    <t>STEPHAN</t>
  </si>
  <si>
    <t>ENOUF</t>
  </si>
  <si>
    <t>A81067L</t>
  </si>
  <si>
    <t>00:37:08</t>
  </si>
  <si>
    <t>64.</t>
  </si>
  <si>
    <t>MIM</t>
  </si>
  <si>
    <t>A28428C</t>
  </si>
  <si>
    <t>FELIX</t>
  </si>
  <si>
    <t>00:37:13</t>
  </si>
  <si>
    <t>65.</t>
  </si>
  <si>
    <t>A29349C</t>
  </si>
  <si>
    <t>NOYER</t>
  </si>
  <si>
    <t>MANUEL</t>
  </si>
  <si>
    <t>PEREIRA</t>
  </si>
  <si>
    <t>00:37:14</t>
  </si>
  <si>
    <t>66.</t>
  </si>
  <si>
    <t>PELISSIER</t>
  </si>
  <si>
    <t>ASFAS</t>
  </si>
  <si>
    <t xml:space="preserve">SYLVAIN </t>
  </si>
  <si>
    <t xml:space="preserve">DUBAIL </t>
  </si>
  <si>
    <t>00:37:15</t>
  </si>
  <si>
    <t>67.</t>
  </si>
  <si>
    <t xml:space="preserve">ROUMANIE </t>
  </si>
  <si>
    <t>A61236C</t>
  </si>
  <si>
    <t>HUE</t>
  </si>
  <si>
    <t>00:37:16</t>
  </si>
  <si>
    <t>68.</t>
  </si>
  <si>
    <t>A71402C</t>
  </si>
  <si>
    <t>GUILLAUME</t>
  </si>
  <si>
    <t>JONCQUEMAT</t>
  </si>
  <si>
    <t>A29633C</t>
  </si>
  <si>
    <t>VALLADE</t>
  </si>
  <si>
    <t>00:37:18</t>
  </si>
  <si>
    <t>69.</t>
  </si>
  <si>
    <t>A29351</t>
  </si>
  <si>
    <t>MALLET</t>
  </si>
  <si>
    <t>LMA TRI 45</t>
  </si>
  <si>
    <t>LAURIE</t>
  </si>
  <si>
    <t>SENOTIER</t>
  </si>
  <si>
    <t>00:37:23</t>
  </si>
  <si>
    <t>70.</t>
  </si>
  <si>
    <t>T195857</t>
  </si>
  <si>
    <t>JEAN-LOUIS</t>
  </si>
  <si>
    <t>PISSEAU</t>
  </si>
  <si>
    <t>LUTTON</t>
  </si>
  <si>
    <t>CSMS SULLYLOIS</t>
  </si>
  <si>
    <t>00:37:24</t>
  </si>
  <si>
    <t>71.</t>
  </si>
  <si>
    <t xml:space="preserve"> XVAN</t>
  </si>
  <si>
    <t>MERIAUX</t>
  </si>
  <si>
    <t>PERRET</t>
  </si>
  <si>
    <t>00:37:26</t>
  </si>
  <si>
    <t>72.</t>
  </si>
  <si>
    <t xml:space="preserve"> NATHALIE</t>
  </si>
  <si>
    <t>PELLEGRINI</t>
  </si>
  <si>
    <t xml:space="preserve"> GILLES</t>
  </si>
  <si>
    <t>00:37:32</t>
  </si>
  <si>
    <t>73.</t>
  </si>
  <si>
    <t>A28711C</t>
  </si>
  <si>
    <t>A28650C</t>
  </si>
  <si>
    <t>VIGIER</t>
  </si>
  <si>
    <t>00:37:33</t>
  </si>
  <si>
    <t>74.</t>
  </si>
  <si>
    <t>A63167C</t>
  </si>
  <si>
    <t>00:37:44</t>
  </si>
  <si>
    <t>75.</t>
  </si>
  <si>
    <t>A28729C0060525MV1FRA</t>
  </si>
  <si>
    <t>LYONNAIS</t>
  </si>
  <si>
    <t>LE MOIGN</t>
  </si>
  <si>
    <t>00:37:47</t>
  </si>
  <si>
    <t>76.</t>
  </si>
  <si>
    <t>TRISTAN</t>
  </si>
  <si>
    <t>GEHIN</t>
  </si>
  <si>
    <t>BENOIT</t>
  </si>
  <si>
    <t>BOUCHAREISSAS</t>
  </si>
  <si>
    <t>00:37:51</t>
  </si>
  <si>
    <t>77.</t>
  </si>
  <si>
    <t>A28486C</t>
  </si>
  <si>
    <t>OCEANE</t>
  </si>
  <si>
    <t>A57198C</t>
  </si>
  <si>
    <t>BASILE</t>
  </si>
  <si>
    <t>FUSIL</t>
  </si>
  <si>
    <t>00:37:54</t>
  </si>
  <si>
    <t>78.</t>
  </si>
  <si>
    <t>A44398L</t>
  </si>
  <si>
    <t>A28310C</t>
  </si>
  <si>
    <t>00:37:58</t>
  </si>
  <si>
    <t>79.</t>
  </si>
  <si>
    <t xml:space="preserve">GRÉGORY </t>
  </si>
  <si>
    <t>GIACOTTI</t>
  </si>
  <si>
    <t xml:space="preserve">HERVÉ </t>
  </si>
  <si>
    <t>RENAUD</t>
  </si>
  <si>
    <t>00:38:01</t>
  </si>
  <si>
    <t>80.</t>
  </si>
  <si>
    <t>MATTHIEU</t>
  </si>
  <si>
    <t>CREPU</t>
  </si>
  <si>
    <t>USM MONTARGIS</t>
  </si>
  <si>
    <t>AUDOUX</t>
  </si>
  <si>
    <t>00:38:06</t>
  </si>
  <si>
    <t>81.</t>
  </si>
  <si>
    <t>MOULIN</t>
  </si>
  <si>
    <t>PENEAU</t>
  </si>
  <si>
    <t>00:38:12</t>
  </si>
  <si>
    <t>82.</t>
  </si>
  <si>
    <t>CONDOLF</t>
  </si>
  <si>
    <t>LARCHER</t>
  </si>
  <si>
    <t>00:38:21</t>
  </si>
  <si>
    <t>83.</t>
  </si>
  <si>
    <t>MIF</t>
  </si>
  <si>
    <t>A55474C</t>
  </si>
  <si>
    <t>ROUSSEAU</t>
  </si>
  <si>
    <t>A28805C</t>
  </si>
  <si>
    <t>MILLY JADE</t>
  </si>
  <si>
    <t>00:38:22</t>
  </si>
  <si>
    <t>84.</t>
  </si>
  <si>
    <t>SALMON</t>
  </si>
  <si>
    <t>HURAULT</t>
  </si>
  <si>
    <t>00:38:35</t>
  </si>
  <si>
    <t>85.</t>
  </si>
  <si>
    <t>A28354L</t>
  </si>
  <si>
    <t>MARIE</t>
  </si>
  <si>
    <t>BENITO</t>
  </si>
  <si>
    <t>A57037C</t>
  </si>
  <si>
    <t>MALO</t>
  </si>
  <si>
    <t>CORRIGNAN</t>
  </si>
  <si>
    <t>00:38:39</t>
  </si>
  <si>
    <t>87.</t>
  </si>
  <si>
    <t>A28367C</t>
  </si>
  <si>
    <t>PHLIPPE</t>
  </si>
  <si>
    <t>MAHO</t>
  </si>
  <si>
    <t>A59280C</t>
  </si>
  <si>
    <t>YANN</t>
  </si>
  <si>
    <t>CAPITAINE</t>
  </si>
  <si>
    <t>00:38:58</t>
  </si>
  <si>
    <t>86.</t>
  </si>
  <si>
    <t>GWENN</t>
  </si>
  <si>
    <t>PATUREL</t>
  </si>
  <si>
    <t>88.</t>
  </si>
  <si>
    <t>A45489C</t>
  </si>
  <si>
    <t>POLVÉ</t>
  </si>
  <si>
    <t>TRI DUNOIS 28</t>
  </si>
  <si>
    <t>A61666C</t>
  </si>
  <si>
    <t>CMTRI</t>
  </si>
  <si>
    <t>00:38:59</t>
  </si>
  <si>
    <t>89.</t>
  </si>
  <si>
    <t>A28928C</t>
  </si>
  <si>
    <t>VICTOR</t>
  </si>
  <si>
    <t>THIMONNIER</t>
  </si>
  <si>
    <t>CHARTRES MÉTROPOLE TRIATHLON</t>
  </si>
  <si>
    <t>A42555C</t>
  </si>
  <si>
    <t>CHARLEMAGNE</t>
  </si>
  <si>
    <t>00:39:02</t>
  </si>
  <si>
    <t>90.</t>
  </si>
  <si>
    <t>JEAN-NOËL</t>
  </si>
  <si>
    <t>FISH TEAM</t>
  </si>
  <si>
    <t>028_95237293</t>
  </si>
  <si>
    <t>RÉMI</t>
  </si>
  <si>
    <t>00:39:06</t>
  </si>
  <si>
    <t>91.</t>
  </si>
  <si>
    <t>A58966C</t>
  </si>
  <si>
    <t>THIERRY</t>
  </si>
  <si>
    <t>PINTARD</t>
  </si>
  <si>
    <t>CHARTRES METROPOLE TRIATHLON</t>
  </si>
  <si>
    <t>MURIELLE</t>
  </si>
  <si>
    <t>MAUPOUX</t>
  </si>
  <si>
    <t>ORLEANAIS TRIATHLON CLUB</t>
  </si>
  <si>
    <t>00:39:12</t>
  </si>
  <si>
    <t>92.</t>
  </si>
  <si>
    <t>CAF</t>
  </si>
  <si>
    <t>A28317C</t>
  </si>
  <si>
    <t>LAURA</t>
  </si>
  <si>
    <t>A28301C</t>
  </si>
  <si>
    <t>AXELLE</t>
  </si>
  <si>
    <t>VIMON</t>
  </si>
  <si>
    <t>93.</t>
  </si>
  <si>
    <t xml:space="preserve"> THOMAS</t>
  </si>
  <si>
    <t>BIHEL</t>
  </si>
  <si>
    <t xml:space="preserve"> JULIETTE</t>
  </si>
  <si>
    <t>PLESSIER</t>
  </si>
  <si>
    <t>00:39:14</t>
  </si>
  <si>
    <t>94.</t>
  </si>
  <si>
    <t>A29334C</t>
  </si>
  <si>
    <t>MARIE ANNE</t>
  </si>
  <si>
    <t>TOURAULT</t>
  </si>
  <si>
    <t>LESIMPLE</t>
  </si>
  <si>
    <t>TC JOUÉ LES TOURS</t>
  </si>
  <si>
    <t>00:39:18</t>
  </si>
  <si>
    <t>95.</t>
  </si>
  <si>
    <t>A28758C</t>
  </si>
  <si>
    <t>BILLARD</t>
  </si>
  <si>
    <t>CHASLINE</t>
  </si>
  <si>
    <t>00:39:26</t>
  </si>
  <si>
    <t>96.</t>
  </si>
  <si>
    <t>BLUNTZ</t>
  </si>
  <si>
    <t>PIERRE/PEDRO</t>
  </si>
  <si>
    <t>PEDRO</t>
  </si>
  <si>
    <t>ZUNINO</t>
  </si>
  <si>
    <t>00:39:28</t>
  </si>
  <si>
    <t>97.</t>
  </si>
  <si>
    <t>A78308C</t>
  </si>
  <si>
    <t>VALENTIN</t>
  </si>
  <si>
    <t>PRINCE</t>
  </si>
  <si>
    <t>A28461C</t>
  </si>
  <si>
    <t>MELVIN</t>
  </si>
  <si>
    <t>HERAULT</t>
  </si>
  <si>
    <t>00:39:31</t>
  </si>
  <si>
    <t>98.</t>
  </si>
  <si>
    <t>A76283C</t>
  </si>
  <si>
    <t>QUEFFELEC</t>
  </si>
  <si>
    <t>A63755C</t>
  </si>
  <si>
    <t>MATEO</t>
  </si>
  <si>
    <t>LEROY</t>
  </si>
  <si>
    <t>00:39:35</t>
  </si>
  <si>
    <t>99.</t>
  </si>
  <si>
    <t xml:space="preserve"> YANN</t>
  </si>
  <si>
    <t>DAUDIN</t>
  </si>
  <si>
    <t/>
  </si>
  <si>
    <t>A75608C</t>
  </si>
  <si>
    <t xml:space="preserve"> AURÉLIEN</t>
  </si>
  <si>
    <t>DUFRESNE</t>
  </si>
  <si>
    <t>00:39:36</t>
  </si>
  <si>
    <t>100.</t>
  </si>
  <si>
    <t>A28674C</t>
  </si>
  <si>
    <t>AMBROISE</t>
  </si>
  <si>
    <t>DERRE</t>
  </si>
  <si>
    <t>A28713C</t>
  </si>
  <si>
    <t>FLORIAN</t>
  </si>
  <si>
    <t>00:39:41</t>
  </si>
  <si>
    <t>101.</t>
  </si>
  <si>
    <t>A28653C</t>
  </si>
  <si>
    <t>JUSTINE</t>
  </si>
  <si>
    <t>PAYANT</t>
  </si>
  <si>
    <t>A72856C</t>
  </si>
  <si>
    <t>TOURNIER</t>
  </si>
  <si>
    <t>00:39:42</t>
  </si>
  <si>
    <t>102.</t>
  </si>
  <si>
    <t>A80922C</t>
  </si>
  <si>
    <t>MARCEAU</t>
  </si>
  <si>
    <t>AUCHERE</t>
  </si>
  <si>
    <t>HUEE</t>
  </si>
  <si>
    <t>00:39:45</t>
  </si>
  <si>
    <t>103.</t>
  </si>
  <si>
    <t>A60012L</t>
  </si>
  <si>
    <t>A28298C</t>
  </si>
  <si>
    <t>00:39:58</t>
  </si>
  <si>
    <t>104.</t>
  </si>
  <si>
    <t>A28574C</t>
  </si>
  <si>
    <t>GUILLON</t>
  </si>
  <si>
    <t>A29327C0060531MV1FRA</t>
  </si>
  <si>
    <t>00:40:06</t>
  </si>
  <si>
    <t>105.</t>
  </si>
  <si>
    <t>ALEXIA</t>
  </si>
  <si>
    <t>TRIMOUILLET</t>
  </si>
  <si>
    <t>MELISSA</t>
  </si>
  <si>
    <t>CHOULESKO</t>
  </si>
  <si>
    <t>AS FLEURY LES AUBRAIS SARAN AT</t>
  </si>
  <si>
    <t>00:40:07</t>
  </si>
  <si>
    <t>106.</t>
  </si>
  <si>
    <t>32678-2016</t>
  </si>
  <si>
    <t>LAIGNEAU</t>
  </si>
  <si>
    <t>ASCO</t>
  </si>
  <si>
    <t>SMOC BADMINTON</t>
  </si>
  <si>
    <t>00:40:19</t>
  </si>
  <si>
    <t>107.</t>
  </si>
  <si>
    <t>A28512C</t>
  </si>
  <si>
    <t>A28482C</t>
  </si>
  <si>
    <t>VERNY</t>
  </si>
  <si>
    <t>00:40:20</t>
  </si>
  <si>
    <t>108.</t>
  </si>
  <si>
    <t>A28579C</t>
  </si>
  <si>
    <t>HAY</t>
  </si>
  <si>
    <t>TRIATHLON CLUB JOUE</t>
  </si>
  <si>
    <t xml:space="preserve"> A28646C0060524MV3FRA</t>
  </si>
  <si>
    <t>VASLET</t>
  </si>
  <si>
    <t>00:40:23</t>
  </si>
  <si>
    <t>109.</t>
  </si>
  <si>
    <t>SANDRA</t>
  </si>
  <si>
    <t>HURAUT</t>
  </si>
  <si>
    <t>LAMBORAY</t>
  </si>
  <si>
    <t>00:40:24</t>
  </si>
  <si>
    <t>110.</t>
  </si>
  <si>
    <t>A29350C</t>
  </si>
  <si>
    <t>MATHILDE</t>
  </si>
  <si>
    <t xml:space="preserve">GEORGES </t>
  </si>
  <si>
    <t>A29335C</t>
  </si>
  <si>
    <t>DABET</t>
  </si>
  <si>
    <t>00:40:25</t>
  </si>
  <si>
    <t>111.</t>
  </si>
  <si>
    <t>A47325C0060535MS3FRA</t>
  </si>
  <si>
    <t>NICO</t>
  </si>
  <si>
    <t>JOLLY</t>
  </si>
  <si>
    <t>SAINT LAURENT NOUAN TRIATHLON</t>
  </si>
  <si>
    <t>BOURDON</t>
  </si>
  <si>
    <t>00:40:26</t>
  </si>
  <si>
    <t>112.</t>
  </si>
  <si>
    <t>ZSOKA</t>
  </si>
  <si>
    <t>BORI</t>
  </si>
  <si>
    <t>113.</t>
  </si>
  <si>
    <t>EVE</t>
  </si>
  <si>
    <t>TIXADOR</t>
  </si>
  <si>
    <t>BORREL</t>
  </si>
  <si>
    <t>00:40:51</t>
  </si>
  <si>
    <t>114.</t>
  </si>
  <si>
    <t>A28661C</t>
  </si>
  <si>
    <t>CHARLOTTE</t>
  </si>
  <si>
    <t>MOUNIER</t>
  </si>
  <si>
    <t>A77072C</t>
  </si>
  <si>
    <t>GIROT</t>
  </si>
  <si>
    <t>00:40:53</t>
  </si>
  <si>
    <t>115.</t>
  </si>
  <si>
    <t>A67485C0060531FS2FRA</t>
  </si>
  <si>
    <t>VIAUD</t>
  </si>
  <si>
    <t>A29340C</t>
  </si>
  <si>
    <t>00:41:05</t>
  </si>
  <si>
    <t>116.</t>
  </si>
  <si>
    <t>A01928C</t>
  </si>
  <si>
    <t>CELIA</t>
  </si>
  <si>
    <t>RICARD</t>
  </si>
  <si>
    <t>A02253</t>
  </si>
  <si>
    <t>MATTEO</t>
  </si>
  <si>
    <t>GIRARD COQUET</t>
  </si>
  <si>
    <t>00:41:11</t>
  </si>
  <si>
    <t>117.</t>
  </si>
  <si>
    <t>A29356C</t>
  </si>
  <si>
    <t>PARC</t>
  </si>
  <si>
    <t>BARBARA</t>
  </si>
  <si>
    <t>LE MEN</t>
  </si>
  <si>
    <t>00:41:17</t>
  </si>
  <si>
    <t>119.</t>
  </si>
  <si>
    <t>BRIGEOT</t>
  </si>
  <si>
    <t>TOKEN DOJO</t>
  </si>
  <si>
    <t>KIKHAM</t>
  </si>
  <si>
    <t>CHOUMMANIVONG</t>
  </si>
  <si>
    <t>00:41:23</t>
  </si>
  <si>
    <t>118.</t>
  </si>
  <si>
    <t>A28361C</t>
  </si>
  <si>
    <t>LOY</t>
  </si>
  <si>
    <t>A28353C</t>
  </si>
  <si>
    <t>POITOU</t>
  </si>
  <si>
    <t>120.</t>
  </si>
  <si>
    <t>A29079C</t>
  </si>
  <si>
    <t>DEFAY</t>
  </si>
  <si>
    <t>TRIATHLON CLUB CHÂTEAUROUX 36</t>
  </si>
  <si>
    <t>A29116C</t>
  </si>
  <si>
    <t>JOYEUX</t>
  </si>
  <si>
    <t>00:41:32</t>
  </si>
  <si>
    <t>121.</t>
  </si>
  <si>
    <t>A29191C</t>
  </si>
  <si>
    <t>DALLOT</t>
  </si>
  <si>
    <t>A29190C</t>
  </si>
  <si>
    <t>CADEAU</t>
  </si>
  <si>
    <t>00:41:33</t>
  </si>
  <si>
    <t>122.</t>
  </si>
  <si>
    <t>A28971C</t>
  </si>
  <si>
    <t>COLIN</t>
  </si>
  <si>
    <t>RUBY GAUTHIER</t>
  </si>
  <si>
    <t>A28984C</t>
  </si>
  <si>
    <t>KYLLIAN</t>
  </si>
  <si>
    <t>MADREL</t>
  </si>
  <si>
    <t>00:41:35</t>
  </si>
  <si>
    <t>123.</t>
  </si>
  <si>
    <t>TIDIER</t>
  </si>
  <si>
    <t>00:41:37</t>
  </si>
  <si>
    <t>124.</t>
  </si>
  <si>
    <t xml:space="preserve"> REMI</t>
  </si>
  <si>
    <t>BLANC</t>
  </si>
  <si>
    <t>HALGRAIN</t>
  </si>
  <si>
    <t>125.</t>
  </si>
  <si>
    <t xml:space="preserve"> JEAN BAPTISTE</t>
  </si>
  <si>
    <t xml:space="preserve"> GUILLAUME</t>
  </si>
  <si>
    <t>TOURON</t>
  </si>
  <si>
    <t>00:41:38</t>
  </si>
  <si>
    <t>126.</t>
  </si>
  <si>
    <t>00:41:46</t>
  </si>
  <si>
    <t>127.</t>
  </si>
  <si>
    <t>MINGASSON</t>
  </si>
  <si>
    <t>ASSOCIATION LEONORE</t>
  </si>
  <si>
    <t>DEMUEZ</t>
  </si>
  <si>
    <t>00:42:05</t>
  </si>
  <si>
    <t>128.</t>
  </si>
  <si>
    <t>A81391C</t>
  </si>
  <si>
    <t>ELEONORE</t>
  </si>
  <si>
    <t>PROUST</t>
  </si>
  <si>
    <t>BAUDOUIN</t>
  </si>
  <si>
    <t>00:42:14</t>
  </si>
  <si>
    <t>129.</t>
  </si>
  <si>
    <t>A49672C</t>
  </si>
  <si>
    <t>CLEMENT</t>
  </si>
  <si>
    <t>BALLEREAU</t>
  </si>
  <si>
    <t>A28822C</t>
  </si>
  <si>
    <t>ALIZE</t>
  </si>
  <si>
    <t>LASCOMBES</t>
  </si>
  <si>
    <t>00:42:16</t>
  </si>
  <si>
    <t>130.</t>
  </si>
  <si>
    <t>JULIE</t>
  </si>
  <si>
    <t>BAEZA</t>
  </si>
  <si>
    <t xml:space="preserve">ASFAS </t>
  </si>
  <si>
    <t>MARYLENE</t>
  </si>
  <si>
    <t>RAIMBERT</t>
  </si>
  <si>
    <t>00:42:24</t>
  </si>
  <si>
    <t>131.</t>
  </si>
  <si>
    <t>A28380C</t>
  </si>
  <si>
    <t>JEAN PAUL</t>
  </si>
  <si>
    <t>00:42:33</t>
  </si>
  <si>
    <t>132.</t>
  </si>
  <si>
    <t>A46346C</t>
  </si>
  <si>
    <t>A28350C</t>
  </si>
  <si>
    <t>133.</t>
  </si>
  <si>
    <t>A29336C0060531MV2FRA</t>
  </si>
  <si>
    <t>JEAN-MARC</t>
  </si>
  <si>
    <t>BEJNA</t>
  </si>
  <si>
    <t>GAUCI</t>
  </si>
  <si>
    <t>00:42:35</t>
  </si>
  <si>
    <t>134.</t>
  </si>
  <si>
    <t xml:space="preserve">CHEVARD </t>
  </si>
  <si>
    <t xml:space="preserve"> T.C.JOUE LES TOURS </t>
  </si>
  <si>
    <t xml:space="preserve">PERRET </t>
  </si>
  <si>
    <t xml:space="preserve"> T.C.JOUE LES TOURS</t>
  </si>
  <si>
    <t>00:42:38</t>
  </si>
  <si>
    <t>135.</t>
  </si>
  <si>
    <t>PELLOIS</t>
  </si>
  <si>
    <t>AGIER</t>
  </si>
  <si>
    <t>00:42:41</t>
  </si>
  <si>
    <t>136.</t>
  </si>
  <si>
    <t>ENZO</t>
  </si>
  <si>
    <t>MOURIER</t>
  </si>
  <si>
    <t>A68512C</t>
  </si>
  <si>
    <t>00:42:47</t>
  </si>
  <si>
    <t>137.</t>
  </si>
  <si>
    <t>PIERRE-OLIVIER</t>
  </si>
  <si>
    <t>DOLBEAU</t>
  </si>
  <si>
    <t>JUTTEAU</t>
  </si>
  <si>
    <t>00:43:05</t>
  </si>
  <si>
    <t>138.</t>
  </si>
  <si>
    <t>A84147C0060</t>
  </si>
  <si>
    <t>OLIVIA</t>
  </si>
  <si>
    <t>CHOLLET</t>
  </si>
  <si>
    <t>A67958C0060</t>
  </si>
  <si>
    <t>LISE</t>
  </si>
  <si>
    <t>139.</t>
  </si>
  <si>
    <t>LAUREEN</t>
  </si>
  <si>
    <t>LAC</t>
  </si>
  <si>
    <t>A62205C</t>
  </si>
  <si>
    <t>ORLÉANS TRIATHLON CLUB 45</t>
  </si>
  <si>
    <t>00:43:12</t>
  </si>
  <si>
    <t>140.</t>
  </si>
  <si>
    <t>A28312C</t>
  </si>
  <si>
    <t>NADINE</t>
  </si>
  <si>
    <t>JARRET</t>
  </si>
  <si>
    <t>00:43:22</t>
  </si>
  <si>
    <t>141.</t>
  </si>
  <si>
    <t>CANU</t>
  </si>
  <si>
    <t>STADE VERNEUIL SUR AVRE</t>
  </si>
  <si>
    <t>VALÉRIE</t>
  </si>
  <si>
    <t>SAUVAGE</t>
  </si>
  <si>
    <t>00:43:28</t>
  </si>
  <si>
    <t>142.</t>
  </si>
  <si>
    <t>77249C</t>
  </si>
  <si>
    <t>LUCIE</t>
  </si>
  <si>
    <t>MESLET</t>
  </si>
  <si>
    <t>A44134C</t>
  </si>
  <si>
    <t>LISTRAT</t>
  </si>
  <si>
    <t>00:43:31</t>
  </si>
  <si>
    <t>143.</t>
  </si>
  <si>
    <t>ALEXANDRA</t>
  </si>
  <si>
    <t>BARDET</t>
  </si>
  <si>
    <t>A28572C</t>
  </si>
  <si>
    <t>PATRICIA</t>
  </si>
  <si>
    <t>SARLAT</t>
  </si>
  <si>
    <t>TC  JOUE LES TOURS</t>
  </si>
  <si>
    <t>00:43:42</t>
  </si>
  <si>
    <t>144.</t>
  </si>
  <si>
    <t>CÉCILE</t>
  </si>
  <si>
    <t>MAZENC</t>
  </si>
  <si>
    <t>00:43:43</t>
  </si>
  <si>
    <t>146.</t>
  </si>
  <si>
    <t>A28412C</t>
  </si>
  <si>
    <t>MORGANE</t>
  </si>
  <si>
    <t>A42397C</t>
  </si>
  <si>
    <t>ESTELLE</t>
  </si>
  <si>
    <t>HOERDT</t>
  </si>
  <si>
    <t>00:43:47</t>
  </si>
  <si>
    <t>145.</t>
  </si>
  <si>
    <t>A44041C</t>
  </si>
  <si>
    <t>LOAN</t>
  </si>
  <si>
    <t>VERMEE</t>
  </si>
  <si>
    <t>A69122C</t>
  </si>
  <si>
    <t>DOUCET</t>
  </si>
  <si>
    <t>147.</t>
  </si>
  <si>
    <t>A48209C</t>
  </si>
  <si>
    <t>A71664C</t>
  </si>
  <si>
    <t>LAURENCE</t>
  </si>
  <si>
    <t>BOIS</t>
  </si>
  <si>
    <t>00:43:53</t>
  </si>
  <si>
    <t>148.</t>
  </si>
  <si>
    <t>BEDU</t>
  </si>
  <si>
    <t>TBB</t>
  </si>
  <si>
    <t>00:44:01</t>
  </si>
  <si>
    <t>149.</t>
  </si>
  <si>
    <t>A74992C</t>
  </si>
  <si>
    <t>ETIENNE</t>
  </si>
  <si>
    <t>TAN</t>
  </si>
  <si>
    <t>DUVAL</t>
  </si>
  <si>
    <t>00:44:04</t>
  </si>
  <si>
    <t>150.</t>
  </si>
  <si>
    <t>A29596C</t>
  </si>
  <si>
    <t>A29606C</t>
  </si>
  <si>
    <t>00:44:06</t>
  </si>
  <si>
    <t>151.</t>
  </si>
  <si>
    <t>SOLENE</t>
  </si>
  <si>
    <t>DUBAIL</t>
  </si>
  <si>
    <t>AS FLEURY LES AUBRAIS SARAN ATHLETISME</t>
  </si>
  <si>
    <t>00:44:07</t>
  </si>
  <si>
    <t>152.</t>
  </si>
  <si>
    <t>A29049C</t>
  </si>
  <si>
    <t>GWENAËLLE</t>
  </si>
  <si>
    <t xml:space="preserve">CADEAU </t>
  </si>
  <si>
    <t>A29050C</t>
  </si>
  <si>
    <t>LODIEU</t>
  </si>
  <si>
    <t>00:44:09</t>
  </si>
  <si>
    <t>153.</t>
  </si>
  <si>
    <t>A29089C</t>
  </si>
  <si>
    <t>JEANNE</t>
  </si>
  <si>
    <t>BAUCHE</t>
  </si>
  <si>
    <t>KILLIAN</t>
  </si>
  <si>
    <t>LORRY</t>
  </si>
  <si>
    <t>00:44:11</t>
  </si>
  <si>
    <t>155.</t>
  </si>
  <si>
    <t>A77488C</t>
  </si>
  <si>
    <t>MALGORZATA</t>
  </si>
  <si>
    <t>A77489C</t>
  </si>
  <si>
    <t>00:44:21</t>
  </si>
  <si>
    <t>154.</t>
  </si>
  <si>
    <t>DUBOIS</t>
  </si>
  <si>
    <t xml:space="preserve">INFOSPORT-LOIRET </t>
  </si>
  <si>
    <t>CAROLINE</t>
  </si>
  <si>
    <t>BENHARRATS</t>
  </si>
  <si>
    <t>156.</t>
  </si>
  <si>
    <t>CAM</t>
  </si>
  <si>
    <t>A29625C</t>
  </si>
  <si>
    <t>ARTHUR</t>
  </si>
  <si>
    <t>CHAUSSIVERT</t>
  </si>
  <si>
    <t>A82726C</t>
  </si>
  <si>
    <t>ELEA</t>
  </si>
  <si>
    <t>00:44:32</t>
  </si>
  <si>
    <t>157.</t>
  </si>
  <si>
    <t>FANNY</t>
  </si>
  <si>
    <t>PINARD</t>
  </si>
  <si>
    <t>A28667C</t>
  </si>
  <si>
    <t>ULLY</t>
  </si>
  <si>
    <t>00:44:41</t>
  </si>
  <si>
    <t>158.</t>
  </si>
  <si>
    <t>A68061C</t>
  </si>
  <si>
    <t>EMMA</t>
  </si>
  <si>
    <t>GERAY</t>
  </si>
  <si>
    <t>A61807C</t>
  </si>
  <si>
    <t>AGATHE</t>
  </si>
  <si>
    <t>PAQUIER</t>
  </si>
  <si>
    <t>RÉVEIL SPORTS SAINT CYR SUR LOIRE TRIATHLON</t>
  </si>
  <si>
    <t>00:44:52</t>
  </si>
  <si>
    <t>159.</t>
  </si>
  <si>
    <t>EMILIEN</t>
  </si>
  <si>
    <t>RAUTUREAU</t>
  </si>
  <si>
    <t>USM OLIVET</t>
  </si>
  <si>
    <t>BABARIT</t>
  </si>
  <si>
    <t>00:44:58</t>
  </si>
  <si>
    <t>160.</t>
  </si>
  <si>
    <t>A55645C</t>
  </si>
  <si>
    <t>PERALTA</t>
  </si>
  <si>
    <t>SIDONIE</t>
  </si>
  <si>
    <t>BRETON</t>
  </si>
  <si>
    <t>00:45:08</t>
  </si>
  <si>
    <t>161.</t>
  </si>
  <si>
    <t>FLAVIE</t>
  </si>
  <si>
    <t>FORTUIT</t>
  </si>
  <si>
    <t>00:45:11</t>
  </si>
  <si>
    <t>162.</t>
  </si>
  <si>
    <t>LEMAIRE STROIAZZO</t>
  </si>
  <si>
    <t>A63853C</t>
  </si>
  <si>
    <t>MATHEO</t>
  </si>
  <si>
    <t>FOUCHER</t>
  </si>
  <si>
    <t>SAS TRIATHLON 37</t>
  </si>
  <si>
    <t>00:45:13</t>
  </si>
  <si>
    <t>163.</t>
  </si>
  <si>
    <t>BERTET</t>
  </si>
  <si>
    <t>A79407C</t>
  </si>
  <si>
    <t>ADELINE</t>
  </si>
  <si>
    <t>DE WILDE</t>
  </si>
  <si>
    <t>ASPTT TRIATHLON ORLEANS</t>
  </si>
  <si>
    <t>00:45:32</t>
  </si>
  <si>
    <t>164.</t>
  </si>
  <si>
    <t>LÔ</t>
  </si>
  <si>
    <t>CLÉMENCET</t>
  </si>
  <si>
    <t>TO BE SPORT</t>
  </si>
  <si>
    <t>ANNICK</t>
  </si>
  <si>
    <t>BRIARD GUERIN</t>
  </si>
  <si>
    <t>00:45:33</t>
  </si>
  <si>
    <t>166.</t>
  </si>
  <si>
    <t>A28755C</t>
  </si>
  <si>
    <t>PETAT</t>
  </si>
  <si>
    <t>MARTINENT</t>
  </si>
  <si>
    <t>00:45:42</t>
  </si>
  <si>
    <t>165.</t>
  </si>
  <si>
    <t>A51354D</t>
  </si>
  <si>
    <t>JEAN FRANÇOIS</t>
  </si>
  <si>
    <t>MOTAIS</t>
  </si>
  <si>
    <t>A64220C</t>
  </si>
  <si>
    <t>167.</t>
  </si>
  <si>
    <t>A29320C</t>
  </si>
  <si>
    <t>MÉLANIE</t>
  </si>
  <si>
    <t>CARMIER</t>
  </si>
  <si>
    <t>00:45:49</t>
  </si>
  <si>
    <t>168.</t>
  </si>
  <si>
    <t>LAURINE</t>
  </si>
  <si>
    <t>CHRISOSTOME</t>
  </si>
  <si>
    <t>SAS TRI37</t>
  </si>
  <si>
    <t>AMANDINE</t>
  </si>
  <si>
    <t>RENEUX-DOINEAU</t>
  </si>
  <si>
    <t>00:45:51</t>
  </si>
  <si>
    <t>169.</t>
  </si>
  <si>
    <t xml:space="preserve">MESLET </t>
  </si>
  <si>
    <t xml:space="preserve"> ISABELLE</t>
  </si>
  <si>
    <t>00:45:54</t>
  </si>
  <si>
    <t>170.</t>
  </si>
  <si>
    <t>PU</t>
  </si>
  <si>
    <t>00:45:59</t>
  </si>
  <si>
    <t>171.</t>
  </si>
  <si>
    <t>A59931C</t>
  </si>
  <si>
    <t>JAILLET</t>
  </si>
  <si>
    <t>A28397C</t>
  </si>
  <si>
    <t>NICOLE</t>
  </si>
  <si>
    <t>FOUGÈRE</t>
  </si>
  <si>
    <t>00:46:04</t>
  </si>
  <si>
    <t>172.</t>
  </si>
  <si>
    <t>A29282C</t>
  </si>
  <si>
    <t>ALICE</t>
  </si>
  <si>
    <t>DROUET</t>
  </si>
  <si>
    <t>J3 TRIATHLON AMILLY</t>
  </si>
  <si>
    <t>A60007L</t>
  </si>
  <si>
    <t>AYMERIC</t>
  </si>
  <si>
    <t>MARIE DIT ROULLAND</t>
  </si>
  <si>
    <t>00:46:07</t>
  </si>
  <si>
    <t>173.</t>
  </si>
  <si>
    <t>A59307C</t>
  </si>
  <si>
    <t>DEPUYDTS</t>
  </si>
  <si>
    <t>A70769C</t>
  </si>
  <si>
    <t>ROOSENS</t>
  </si>
  <si>
    <t>00:46:14</t>
  </si>
  <si>
    <t>174.</t>
  </si>
  <si>
    <t>LO</t>
  </si>
  <si>
    <t>00:46:15</t>
  </si>
  <si>
    <t>175.</t>
  </si>
  <si>
    <t>A28818L</t>
  </si>
  <si>
    <t>CLAIRE</t>
  </si>
  <si>
    <t>A43397C</t>
  </si>
  <si>
    <t>VICTOIRE</t>
  </si>
  <si>
    <t>LAUNEAU</t>
  </si>
  <si>
    <t>00:46:21</t>
  </si>
  <si>
    <t>176.</t>
  </si>
  <si>
    <t>HUGUES</t>
  </si>
  <si>
    <t>CHOPY</t>
  </si>
  <si>
    <t>A59042C</t>
  </si>
  <si>
    <t>DELHOMME</t>
  </si>
  <si>
    <t>00:46:25</t>
  </si>
  <si>
    <t>177.</t>
  </si>
  <si>
    <t>RICATEAU</t>
  </si>
  <si>
    <t>00:46:33</t>
  </si>
  <si>
    <t>178.</t>
  </si>
  <si>
    <t>MAUD</t>
  </si>
  <si>
    <t>A28543C</t>
  </si>
  <si>
    <t>ANNE-LISE</t>
  </si>
  <si>
    <t>BONNIER</t>
  </si>
  <si>
    <t>00:46:38</t>
  </si>
  <si>
    <t>179.</t>
  </si>
  <si>
    <t>LE PORTOIS</t>
  </si>
  <si>
    <t>A29466C</t>
  </si>
  <si>
    <t>SOUVERAIN</t>
  </si>
  <si>
    <t>00:46:56</t>
  </si>
  <si>
    <t>180.</t>
  </si>
  <si>
    <t xml:space="preserve"> GERARD</t>
  </si>
  <si>
    <t>DELABESSE</t>
  </si>
  <si>
    <t xml:space="preserve"> DIDIER</t>
  </si>
  <si>
    <t>GASNIER</t>
  </si>
  <si>
    <t>00:47:06</t>
  </si>
  <si>
    <t>181.</t>
  </si>
  <si>
    <t>A75885L</t>
  </si>
  <si>
    <t>A62340C</t>
  </si>
  <si>
    <t>00:47:22</t>
  </si>
  <si>
    <t>182.</t>
  </si>
  <si>
    <t xml:space="preserve"> LAURENCE</t>
  </si>
  <si>
    <t xml:space="preserve">DESCHAMPS </t>
  </si>
  <si>
    <t>00:47:29</t>
  </si>
  <si>
    <t>183.</t>
  </si>
  <si>
    <t>A29078C</t>
  </si>
  <si>
    <t>ALINE</t>
  </si>
  <si>
    <t>CHAPEYROU</t>
  </si>
  <si>
    <t>A79354C</t>
  </si>
  <si>
    <t>MARINE</t>
  </si>
  <si>
    <t>GUILLEMAIN</t>
  </si>
  <si>
    <t>00:47:30</t>
  </si>
  <si>
    <t>184.</t>
  </si>
  <si>
    <t>A43634L</t>
  </si>
  <si>
    <t>A45516L</t>
  </si>
  <si>
    <t>00:48:16</t>
  </si>
  <si>
    <t>185.</t>
  </si>
  <si>
    <t>MARC</t>
  </si>
  <si>
    <t>A45892</t>
  </si>
  <si>
    <t>LÉA</t>
  </si>
  <si>
    <t>GALLERAND</t>
  </si>
  <si>
    <t>186.</t>
  </si>
  <si>
    <t>THUET</t>
  </si>
  <si>
    <t>LEGUERE</t>
  </si>
  <si>
    <t>00:48:23</t>
  </si>
  <si>
    <t>187.</t>
  </si>
  <si>
    <t>FAL</t>
  </si>
  <si>
    <t>ANNE CHRISTINE</t>
  </si>
  <si>
    <t>MOREAU</t>
  </si>
  <si>
    <t>00:48:53</t>
  </si>
  <si>
    <t>188.</t>
  </si>
  <si>
    <t xml:space="preserve"> PAUL</t>
  </si>
  <si>
    <t>SOMKINE</t>
  </si>
  <si>
    <t>J3 AMILLY TRI</t>
  </si>
  <si>
    <t xml:space="preserve">MARTIN </t>
  </si>
  <si>
    <t>00:49:24</t>
  </si>
  <si>
    <t>189.</t>
  </si>
  <si>
    <t>ANDRE</t>
  </si>
  <si>
    <t>MARIE-LIESSE</t>
  </si>
  <si>
    <t>MOMBERT</t>
  </si>
  <si>
    <t>00:49:53</t>
  </si>
  <si>
    <t>190.</t>
  </si>
  <si>
    <t>A63418C0060531FV1FRA</t>
  </si>
  <si>
    <t>A74042L0060531FV2FRA</t>
  </si>
  <si>
    <t>ANNABELLE</t>
  </si>
  <si>
    <t>HERIVAULT</t>
  </si>
  <si>
    <t>00:50:27</t>
  </si>
  <si>
    <t>191.</t>
  </si>
  <si>
    <t>LISA</t>
  </si>
  <si>
    <t>BOSI</t>
  </si>
  <si>
    <t>SANDRINE</t>
  </si>
  <si>
    <t>MONTIGNY</t>
  </si>
  <si>
    <t>00:50:36</t>
  </si>
  <si>
    <t>192.</t>
  </si>
  <si>
    <t>AMÉLIE</t>
  </si>
  <si>
    <t>FLAMENT-FOURNIER</t>
  </si>
  <si>
    <t>00:50:42</t>
  </si>
  <si>
    <t>193.</t>
  </si>
  <si>
    <t>ANTOINETTE</t>
  </si>
  <si>
    <t>DIANA</t>
  </si>
  <si>
    <t>POPA</t>
  </si>
  <si>
    <t>00:51:06</t>
  </si>
  <si>
    <t>194.</t>
  </si>
  <si>
    <t>A69322L</t>
  </si>
  <si>
    <t>00:51:07</t>
  </si>
  <si>
    <t>195.</t>
  </si>
  <si>
    <t>ZUBRZYCKI</t>
  </si>
  <si>
    <t>LUCILLE</t>
  </si>
  <si>
    <t>BLANCHOT</t>
  </si>
  <si>
    <t>00:51:10</t>
  </si>
  <si>
    <t>196.</t>
  </si>
  <si>
    <t xml:space="preserve">A76019C </t>
  </si>
  <si>
    <t>GUILLOUMY</t>
  </si>
  <si>
    <t>A77118L</t>
  </si>
  <si>
    <t>EMILIE</t>
  </si>
  <si>
    <t>PAGÉ</t>
  </si>
  <si>
    <t>00:51:59</t>
  </si>
  <si>
    <t>197.</t>
  </si>
  <si>
    <t>SOPHIE</t>
  </si>
  <si>
    <t>BELLANGER</t>
  </si>
  <si>
    <t>SOLÈNE</t>
  </si>
  <si>
    <t>MADEC</t>
  </si>
  <si>
    <t>00:52:16</t>
  </si>
  <si>
    <t>198.</t>
  </si>
  <si>
    <t>CRETON</t>
  </si>
  <si>
    <t xml:space="preserve">MAGDALENA </t>
  </si>
  <si>
    <t>PESLE</t>
  </si>
  <si>
    <t>00:53:18</t>
  </si>
  <si>
    <t>199.</t>
  </si>
  <si>
    <t>DUPEYRAT</t>
  </si>
  <si>
    <t>00:53:37</t>
  </si>
  <si>
    <t>200.</t>
  </si>
  <si>
    <t>LAINE</t>
  </si>
  <si>
    <t>ASPTT ORLEANS ATHLETISME</t>
  </si>
  <si>
    <t>A28627C</t>
  </si>
  <si>
    <t>HAKIMA</t>
  </si>
  <si>
    <t>BOUAYACH</t>
  </si>
  <si>
    <t>00:54:02</t>
  </si>
  <si>
    <t>201.</t>
  </si>
  <si>
    <t>ELISABETH</t>
  </si>
  <si>
    <t>ANNIE</t>
  </si>
  <si>
    <t>UTASSE</t>
  </si>
  <si>
    <t>00:54:53</t>
  </si>
  <si>
    <t>202.</t>
  </si>
  <si>
    <t>FRANÇOIS-XAVIER</t>
  </si>
  <si>
    <t>REVERDY</t>
  </si>
  <si>
    <t>DRAPIER</t>
  </si>
  <si>
    <t>00:55:46</t>
  </si>
  <si>
    <t>203.</t>
  </si>
  <si>
    <t>TERRANOVA</t>
  </si>
  <si>
    <t>LES CHAMPIONNES EN PAPIER CRÉPON</t>
  </si>
  <si>
    <t>PICHON</t>
  </si>
  <si>
    <t>01:03:27</t>
  </si>
  <si>
    <t>204.</t>
  </si>
  <si>
    <t>EDWIGE</t>
  </si>
  <si>
    <t>BOUCHETTE</t>
  </si>
  <si>
    <t>TIROLE</t>
  </si>
  <si>
    <t>01:04:27</t>
  </si>
  <si>
    <t>205.</t>
  </si>
  <si>
    <t>JUF</t>
  </si>
  <si>
    <t>JULIETTE</t>
  </si>
  <si>
    <t xml:space="preserve">PARC </t>
  </si>
  <si>
    <t>NOEMIE</t>
  </si>
  <si>
    <t>01:04:32</t>
  </si>
  <si>
    <t>206.</t>
  </si>
  <si>
    <t xml:space="preserve">BOIRAL </t>
  </si>
  <si>
    <t>01:05:52</t>
  </si>
  <si>
    <t>207.</t>
  </si>
  <si>
    <t>ETIENN</t>
  </si>
  <si>
    <t>AGNÈS</t>
  </si>
  <si>
    <t>01:11:11</t>
  </si>
  <si>
    <t xml:space="preserve"> NOEL</t>
  </si>
  <si>
    <t>RICHET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</si>
</sst>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9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wrapText="1"/>
    </xf>
    <xf numFmtId="164" fontId="0" fillId="0" borderId="4" xfId="0" applyNumberForma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14" fontId="8" fillId="0" borderId="1" xfId="0" applyNumberFormat="1" applyFont="1" applyBorder="1" applyAlignment="1"/>
    <xf numFmtId="0" fontId="8" fillId="0" borderId="1" xfId="0" applyFont="1" applyBorder="1" applyAlignment="1">
      <alignment horizontal="center"/>
    </xf>
    <xf numFmtId="21" fontId="8" fillId="0" borderId="1" xfId="0" applyNumberFormat="1" applyFont="1" applyBorder="1" applyAlignme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14" fontId="8" fillId="0" borderId="1" xfId="0" applyNumberFormat="1" applyFont="1" applyBorder="1" applyAlignment="1">
      <alignment horizontal="center"/>
    </xf>
    <xf numFmtId="21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/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8" fillId="0" borderId="1" xfId="0" applyNumberFormat="1" applyFont="1" applyFill="1" applyBorder="1" applyAlignment="1">
      <alignment horizontal="center"/>
    </xf>
    <xf numFmtId="2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pane ySplit="3" topLeftCell="A4" activePane="bottomLeft" state="frozen"/>
      <selection pane="bottomLeft" activeCell="C25" sqref="C25"/>
    </sheetView>
  </sheetViews>
  <sheetFormatPr baseColWidth="10" defaultRowHeight="15"/>
  <cols>
    <col min="2" max="2" width="20.140625" bestFit="1" customWidth="1"/>
    <col min="3" max="3" width="17.85546875" bestFit="1" customWidth="1"/>
    <col min="4" max="5" width="8.42578125" bestFit="1" customWidth="1"/>
    <col min="6" max="6" width="14.7109375" bestFit="1" customWidth="1"/>
    <col min="7" max="7" width="17" bestFit="1" customWidth="1"/>
    <col min="8" max="8" width="5.28515625" bestFit="1" customWidth="1"/>
    <col min="9" max="9" width="19.5703125" bestFit="1" customWidth="1"/>
    <col min="10" max="10" width="17.85546875" bestFit="1" customWidth="1"/>
    <col min="11" max="11" width="8.140625" bestFit="1" customWidth="1"/>
    <col min="12" max="12" width="7.5703125" bestFit="1" customWidth="1"/>
    <col min="13" max="13" width="14.7109375" bestFit="1" customWidth="1"/>
    <col min="14" max="14" width="17" bestFit="1" customWidth="1"/>
    <col min="15" max="15" width="5.28515625" bestFit="1" customWidth="1"/>
    <col min="16" max="16" width="6.28515625" bestFit="1" customWidth="1"/>
    <col min="18" max="18" width="15.85546875" bestFit="1" customWidth="1"/>
  </cols>
  <sheetData>
    <row r="1" spans="1:18" ht="33.75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>
      <c r="A2" s="2"/>
      <c r="B2" s="2"/>
      <c r="C2" s="54" t="s">
        <v>8</v>
      </c>
      <c r="D2" s="54"/>
      <c r="E2" s="54"/>
      <c r="F2" s="54"/>
      <c r="G2" s="54"/>
      <c r="H2" s="54"/>
      <c r="I2" s="54"/>
      <c r="J2" s="54" t="s">
        <v>9</v>
      </c>
      <c r="K2" s="54"/>
      <c r="L2" s="54"/>
      <c r="M2" s="54"/>
      <c r="N2" s="54"/>
      <c r="O2" s="54"/>
      <c r="P2" s="54"/>
      <c r="Q2" s="1"/>
      <c r="R2" s="1"/>
    </row>
    <row r="3" spans="1:18">
      <c r="A3" s="2" t="s">
        <v>6</v>
      </c>
      <c r="B3" s="2" t="s">
        <v>18</v>
      </c>
      <c r="C3" s="4" t="s">
        <v>0</v>
      </c>
      <c r="D3" s="4" t="s">
        <v>1</v>
      </c>
      <c r="E3" s="4" t="s">
        <v>2</v>
      </c>
      <c r="F3" s="4" t="s">
        <v>7</v>
      </c>
      <c r="G3" s="4" t="s">
        <v>3</v>
      </c>
      <c r="H3" s="4" t="s">
        <v>4</v>
      </c>
      <c r="I3" s="4" t="s">
        <v>5</v>
      </c>
      <c r="J3" s="4" t="s">
        <v>0</v>
      </c>
      <c r="K3" s="4" t="s">
        <v>1</v>
      </c>
      <c r="L3" s="4" t="s">
        <v>2</v>
      </c>
      <c r="M3" s="4" t="s">
        <v>7</v>
      </c>
      <c r="N3" s="4" t="s">
        <v>3</v>
      </c>
      <c r="O3" s="4" t="s">
        <v>4</v>
      </c>
      <c r="P3" s="4" t="s">
        <v>5</v>
      </c>
      <c r="Q3" s="4" t="s">
        <v>10</v>
      </c>
      <c r="R3" s="4" t="s">
        <v>19</v>
      </c>
    </row>
    <row r="4" spans="1:18" s="7" customFormat="1">
      <c r="A4" s="2">
        <v>1</v>
      </c>
      <c r="B4" s="2" t="s">
        <v>27</v>
      </c>
      <c r="C4" s="2" t="s">
        <v>11</v>
      </c>
      <c r="D4" s="2" t="s">
        <v>12</v>
      </c>
      <c r="E4" s="2" t="s">
        <v>13</v>
      </c>
      <c r="F4" s="2" t="s">
        <v>14</v>
      </c>
      <c r="G4" s="5">
        <v>31836</v>
      </c>
      <c r="H4" s="2" t="s">
        <v>15</v>
      </c>
      <c r="I4" s="2" t="s">
        <v>16</v>
      </c>
      <c r="J4" s="2" t="s">
        <v>17</v>
      </c>
      <c r="K4" s="2" t="s">
        <v>20</v>
      </c>
      <c r="L4" s="2" t="s">
        <v>21</v>
      </c>
      <c r="M4" s="2" t="s">
        <v>22</v>
      </c>
      <c r="N4" s="5">
        <v>35065</v>
      </c>
      <c r="O4" s="2" t="s">
        <v>15</v>
      </c>
      <c r="P4" s="2" t="s">
        <v>23</v>
      </c>
      <c r="Q4" s="6">
        <v>3.1458333333333331E-2</v>
      </c>
      <c r="R4" s="2">
        <v>100</v>
      </c>
    </row>
    <row r="5" spans="1:18" s="7" customFormat="1">
      <c r="A5" s="2">
        <v>2</v>
      </c>
      <c r="B5" s="2" t="s">
        <v>26</v>
      </c>
      <c r="C5" s="2"/>
      <c r="D5" s="2"/>
      <c r="E5" s="2"/>
      <c r="F5" s="2"/>
      <c r="G5" s="2"/>
      <c r="H5" s="2" t="s">
        <v>15</v>
      </c>
      <c r="I5" s="2"/>
      <c r="J5" s="2"/>
      <c r="K5" s="2"/>
      <c r="L5" s="2"/>
      <c r="M5" s="2"/>
      <c r="N5" s="2"/>
      <c r="O5" s="2" t="s">
        <v>15</v>
      </c>
      <c r="P5" s="2"/>
      <c r="Q5" s="6">
        <v>3.8356481481481484E-2</v>
      </c>
      <c r="R5" s="2">
        <v>100</v>
      </c>
    </row>
    <row r="6" spans="1:18" s="7" customFormat="1">
      <c r="A6" s="2">
        <v>3</v>
      </c>
      <c r="B6" s="2" t="s">
        <v>28</v>
      </c>
      <c r="C6" s="2"/>
      <c r="D6" s="2"/>
      <c r="E6" s="2"/>
      <c r="F6" s="2"/>
      <c r="G6" s="2"/>
      <c r="H6" s="2" t="s">
        <v>15</v>
      </c>
      <c r="I6" s="2"/>
      <c r="J6" s="2"/>
      <c r="K6" s="2"/>
      <c r="L6" s="2"/>
      <c r="M6" s="2"/>
      <c r="N6" s="2"/>
      <c r="O6" s="2" t="s">
        <v>30</v>
      </c>
      <c r="P6" s="2"/>
      <c r="Q6" s="6">
        <v>4.252314814814815E-2</v>
      </c>
      <c r="R6" s="2">
        <v>100</v>
      </c>
    </row>
    <row r="7" spans="1:18" s="7" customFormat="1">
      <c r="A7" s="2">
        <v>4</v>
      </c>
      <c r="B7" s="2" t="s">
        <v>29</v>
      </c>
      <c r="C7" s="2"/>
      <c r="D7" s="2"/>
      <c r="E7" s="2"/>
      <c r="F7" s="2"/>
      <c r="G7" s="2"/>
      <c r="H7" s="2" t="s">
        <v>15</v>
      </c>
      <c r="I7" s="2"/>
      <c r="J7" s="2"/>
      <c r="K7" s="2"/>
      <c r="L7" s="2"/>
      <c r="M7" s="2"/>
      <c r="N7" s="2"/>
      <c r="O7" s="2" t="s">
        <v>30</v>
      </c>
      <c r="P7" s="2"/>
      <c r="Q7" s="6">
        <v>4.3194444444444445E-2</v>
      </c>
      <c r="R7" s="2">
        <v>100</v>
      </c>
    </row>
    <row r="8" spans="1:18" s="7" customFormat="1">
      <c r="A8" s="2">
        <v>5</v>
      </c>
      <c r="B8" s="2" t="s">
        <v>24</v>
      </c>
      <c r="C8" s="2"/>
      <c r="D8" s="2"/>
      <c r="E8" s="2"/>
      <c r="F8" s="2"/>
      <c r="G8" s="2"/>
      <c r="H8" s="2" t="s">
        <v>30</v>
      </c>
      <c r="I8" s="2"/>
      <c r="J8" s="2"/>
      <c r="K8" s="2"/>
      <c r="L8" s="2"/>
      <c r="M8" s="2"/>
      <c r="N8" s="2"/>
      <c r="O8" s="2" t="s">
        <v>30</v>
      </c>
      <c r="P8" s="2"/>
      <c r="Q8" s="6">
        <v>5.0810185185185187E-2</v>
      </c>
      <c r="R8" s="2">
        <v>100</v>
      </c>
    </row>
    <row r="9" spans="1:18" s="7" customFormat="1">
      <c r="A9" s="2">
        <v>6</v>
      </c>
      <c r="B9" s="2" t="s">
        <v>25</v>
      </c>
      <c r="C9" s="2"/>
      <c r="D9" s="2"/>
      <c r="E9" s="2"/>
      <c r="F9" s="2"/>
      <c r="G9" s="2"/>
      <c r="H9" s="2" t="s">
        <v>30</v>
      </c>
      <c r="I9" s="2"/>
      <c r="J9" s="2"/>
      <c r="K9" s="2"/>
      <c r="L9" s="2"/>
      <c r="M9" s="2"/>
      <c r="N9" s="2"/>
      <c r="O9" s="2" t="s">
        <v>30</v>
      </c>
      <c r="P9" s="2"/>
      <c r="Q9" s="6">
        <v>5.8333333333333327E-2</v>
      </c>
      <c r="R9" s="2">
        <v>100</v>
      </c>
    </row>
    <row r="10" spans="1:18" s="7" customFormat="1">
      <c r="A10" s="2">
        <v>7</v>
      </c>
      <c r="B10" s="2" t="s">
        <v>31</v>
      </c>
      <c r="C10" s="2"/>
      <c r="D10" s="2"/>
      <c r="E10" s="2"/>
      <c r="F10" s="2"/>
      <c r="G10" s="5"/>
      <c r="H10" s="2" t="s">
        <v>15</v>
      </c>
      <c r="I10" s="2"/>
      <c r="J10" s="2"/>
      <c r="K10" s="2"/>
      <c r="L10" s="2"/>
      <c r="M10" s="2"/>
      <c r="N10" s="5"/>
      <c r="O10" s="2" t="s">
        <v>15</v>
      </c>
      <c r="P10" s="2"/>
      <c r="Q10" s="6">
        <v>0.1</v>
      </c>
      <c r="R10" s="2">
        <v>90</v>
      </c>
    </row>
    <row r="11" spans="1:18" s="7" customFormat="1">
      <c r="A11" s="2">
        <v>8</v>
      </c>
      <c r="B11" s="2" t="s">
        <v>32</v>
      </c>
      <c r="C11" s="2"/>
      <c r="D11" s="2"/>
      <c r="E11" s="2"/>
      <c r="F11" s="2"/>
      <c r="G11" s="2"/>
      <c r="H11" s="2" t="s">
        <v>15</v>
      </c>
      <c r="I11" s="2"/>
      <c r="J11" s="2"/>
      <c r="K11" s="2"/>
      <c r="L11" s="2"/>
      <c r="M11" s="2"/>
      <c r="N11" s="2"/>
      <c r="O11" s="2" t="s">
        <v>15</v>
      </c>
      <c r="P11" s="2"/>
      <c r="Q11" s="6">
        <v>0.141666666666667</v>
      </c>
      <c r="R11" s="2">
        <v>90</v>
      </c>
    </row>
    <row r="12" spans="1:18" s="7" customFormat="1">
      <c r="A12" s="2">
        <v>9</v>
      </c>
      <c r="B12" s="2" t="s">
        <v>33</v>
      </c>
      <c r="C12" s="2"/>
      <c r="D12" s="2"/>
      <c r="E12" s="2"/>
      <c r="F12" s="2"/>
      <c r="G12" s="2"/>
      <c r="H12" s="2" t="s">
        <v>15</v>
      </c>
      <c r="I12" s="2"/>
      <c r="J12" s="2"/>
      <c r="K12" s="2"/>
      <c r="L12" s="2"/>
      <c r="M12" s="2"/>
      <c r="N12" s="2"/>
      <c r="O12" s="2" t="s">
        <v>30</v>
      </c>
      <c r="P12" s="2"/>
      <c r="Q12" s="6">
        <v>0.18333333333333299</v>
      </c>
      <c r="R12" s="2">
        <v>90</v>
      </c>
    </row>
    <row r="13" spans="1:18" s="7" customFormat="1">
      <c r="A13" s="2">
        <v>10</v>
      </c>
      <c r="B13" s="2" t="s">
        <v>34</v>
      </c>
      <c r="C13" s="2"/>
      <c r="D13" s="2"/>
      <c r="E13" s="2"/>
      <c r="F13" s="2"/>
      <c r="G13" s="2"/>
      <c r="H13" s="2" t="s">
        <v>15</v>
      </c>
      <c r="I13" s="2"/>
      <c r="J13" s="2"/>
      <c r="K13" s="2"/>
      <c r="L13" s="2"/>
      <c r="M13" s="2"/>
      <c r="N13" s="2"/>
      <c r="O13" s="2" t="s">
        <v>30</v>
      </c>
      <c r="P13" s="2"/>
      <c r="Q13" s="6">
        <v>0.22500000000000001</v>
      </c>
      <c r="R13" s="2">
        <v>90</v>
      </c>
    </row>
    <row r="14" spans="1:18" s="7" customFormat="1">
      <c r="A14" s="2">
        <v>11</v>
      </c>
      <c r="B14" s="2" t="s">
        <v>35</v>
      </c>
      <c r="C14" s="2"/>
      <c r="D14" s="2"/>
      <c r="E14" s="2"/>
      <c r="F14" s="2"/>
      <c r="G14" s="2"/>
      <c r="H14" s="2" t="s">
        <v>30</v>
      </c>
      <c r="I14" s="2"/>
      <c r="J14" s="2"/>
      <c r="K14" s="2"/>
      <c r="L14" s="2"/>
      <c r="M14" s="2"/>
      <c r="N14" s="2"/>
      <c r="O14" s="2" t="s">
        <v>30</v>
      </c>
      <c r="P14" s="2"/>
      <c r="Q14" s="6">
        <v>0.266666666666667</v>
      </c>
      <c r="R14" s="2">
        <v>90</v>
      </c>
    </row>
    <row r="15" spans="1:18" s="7" customFormat="1">
      <c r="A15" s="2">
        <v>12</v>
      </c>
      <c r="B15" s="2" t="s">
        <v>32</v>
      </c>
      <c r="C15" s="2"/>
      <c r="D15" s="2"/>
      <c r="E15" s="2"/>
      <c r="F15" s="2"/>
      <c r="G15" s="2"/>
      <c r="H15" s="2" t="s">
        <v>30</v>
      </c>
      <c r="I15" s="2"/>
      <c r="J15" s="2"/>
      <c r="K15" s="2"/>
      <c r="L15" s="2"/>
      <c r="M15" s="2"/>
      <c r="N15" s="2"/>
      <c r="O15" s="2" t="s">
        <v>30</v>
      </c>
      <c r="P15" s="2"/>
      <c r="Q15" s="6">
        <v>0.30833333333333302</v>
      </c>
      <c r="R15" s="2">
        <v>90</v>
      </c>
    </row>
    <row r="16" spans="1:18" s="7" customFormat="1">
      <c r="A16" s="2">
        <v>13</v>
      </c>
      <c r="B16" s="2" t="s">
        <v>45</v>
      </c>
      <c r="C16" s="2"/>
      <c r="D16" s="2"/>
      <c r="E16" s="2"/>
      <c r="F16" s="2"/>
      <c r="G16" s="2"/>
      <c r="H16" s="2" t="s">
        <v>15</v>
      </c>
      <c r="I16" s="2"/>
      <c r="J16" s="2"/>
      <c r="K16" s="2"/>
      <c r="L16" s="2"/>
      <c r="M16" s="2"/>
      <c r="N16" s="2"/>
      <c r="O16" s="2" t="s">
        <v>15</v>
      </c>
      <c r="P16" s="2"/>
      <c r="Q16" s="6">
        <v>0.35</v>
      </c>
      <c r="R16" s="2">
        <v>85</v>
      </c>
    </row>
    <row r="17" spans="1:18" s="7" customFormat="1">
      <c r="A17" s="2">
        <v>14</v>
      </c>
      <c r="B17" s="2" t="s">
        <v>46</v>
      </c>
      <c r="C17" s="2"/>
      <c r="D17" s="2"/>
      <c r="E17" s="2"/>
      <c r="F17" s="2"/>
      <c r="G17" s="2"/>
      <c r="H17" s="2" t="s">
        <v>15</v>
      </c>
      <c r="I17" s="2"/>
      <c r="J17" s="2"/>
      <c r="K17" s="2"/>
      <c r="L17" s="2"/>
      <c r="M17" s="2"/>
      <c r="N17" s="2"/>
      <c r="O17" s="2" t="s">
        <v>15</v>
      </c>
      <c r="P17" s="2"/>
      <c r="Q17" s="6">
        <v>0.391666666666666</v>
      </c>
      <c r="R17" s="2">
        <v>82</v>
      </c>
    </row>
    <row r="18" spans="1:18" s="7" customFormat="1">
      <c r="A18" s="2">
        <v>15</v>
      </c>
      <c r="B18" s="2" t="s">
        <v>47</v>
      </c>
      <c r="C18" s="2"/>
      <c r="D18" s="2"/>
      <c r="E18" s="2"/>
      <c r="F18" s="2"/>
      <c r="G18" s="2"/>
      <c r="H18" s="2" t="s">
        <v>15</v>
      </c>
      <c r="I18" s="2"/>
      <c r="J18" s="2"/>
      <c r="K18" s="2"/>
      <c r="L18" s="2"/>
      <c r="M18" s="2"/>
      <c r="N18" s="2"/>
      <c r="O18" s="2" t="s">
        <v>15</v>
      </c>
      <c r="P18" s="2"/>
      <c r="Q18" s="6">
        <v>0.43333333333333302</v>
      </c>
      <c r="R18" s="2">
        <v>80</v>
      </c>
    </row>
    <row r="19" spans="1:18" s="7" customFormat="1">
      <c r="A19" s="2">
        <v>16</v>
      </c>
      <c r="B19" s="2" t="s">
        <v>48</v>
      </c>
      <c r="C19" s="2"/>
      <c r="D19" s="2"/>
      <c r="E19" s="2"/>
      <c r="F19" s="2"/>
      <c r="G19" s="2"/>
      <c r="H19" s="2" t="s">
        <v>15</v>
      </c>
      <c r="I19" s="2"/>
      <c r="J19" s="2"/>
      <c r="K19" s="2"/>
      <c r="L19" s="2"/>
      <c r="M19" s="2"/>
      <c r="N19" s="2"/>
      <c r="O19" s="2" t="s">
        <v>15</v>
      </c>
      <c r="P19" s="2"/>
      <c r="Q19" s="6">
        <v>0.47499999999999998</v>
      </c>
      <c r="R19" s="2">
        <v>79</v>
      </c>
    </row>
    <row r="20" spans="1:18" s="7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7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7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7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7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3">
    <mergeCell ref="C2:I2"/>
    <mergeCell ref="J2:P2"/>
    <mergeCell ref="A1:R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topLeftCell="C1" workbookViewId="0">
      <selection activeCell="O27" sqref="O27"/>
    </sheetView>
  </sheetViews>
  <sheetFormatPr baseColWidth="10" defaultRowHeight="15"/>
  <cols>
    <col min="1" max="1" width="11.28515625" bestFit="1" customWidth="1"/>
    <col min="2" max="2" width="22.5703125" bestFit="1" customWidth="1"/>
    <col min="3" max="3" width="12.5703125" bestFit="1" customWidth="1"/>
    <col min="4" max="4" width="10.140625" bestFit="1" customWidth="1"/>
    <col min="5" max="5" width="14.7109375" bestFit="1" customWidth="1"/>
    <col min="6" max="6" width="17" bestFit="1" customWidth="1"/>
    <col min="7" max="7" width="5.28515625" bestFit="1" customWidth="1"/>
    <col min="8" max="8" width="19.85546875" bestFit="1" customWidth="1"/>
    <col min="9" max="9" width="23.28515625" bestFit="1" customWidth="1"/>
    <col min="10" max="10" width="10.42578125" bestFit="1" customWidth="1"/>
    <col min="11" max="11" width="12" bestFit="1" customWidth="1"/>
    <col min="12" max="12" width="14.7109375" bestFit="1" customWidth="1"/>
    <col min="13" max="13" width="17" bestFit="1" customWidth="1"/>
    <col min="14" max="14" width="5.28515625" bestFit="1" customWidth="1"/>
    <col min="15" max="15" width="19.85546875" bestFit="1" customWidth="1"/>
    <col min="16" max="16" width="8.140625" bestFit="1" customWidth="1"/>
    <col min="17" max="18" width="7.85546875" bestFit="1" customWidth="1"/>
    <col min="19" max="19" width="13.5703125" bestFit="1" customWidth="1"/>
  </cols>
  <sheetData>
    <row r="1" spans="1:19">
      <c r="A1" s="2" t="s">
        <v>6</v>
      </c>
      <c r="B1" s="4" t="s">
        <v>0</v>
      </c>
      <c r="C1" s="4" t="s">
        <v>1</v>
      </c>
      <c r="D1" s="4" t="s">
        <v>2</v>
      </c>
      <c r="E1" s="4" t="s">
        <v>7</v>
      </c>
      <c r="F1" s="4" t="s">
        <v>3</v>
      </c>
      <c r="G1" s="4" t="s">
        <v>4</v>
      </c>
      <c r="H1" s="4" t="s">
        <v>5</v>
      </c>
      <c r="I1" s="4" t="s">
        <v>0</v>
      </c>
      <c r="J1" s="4" t="s">
        <v>1</v>
      </c>
      <c r="K1" s="4" t="s">
        <v>2</v>
      </c>
      <c r="L1" s="4" t="s">
        <v>7</v>
      </c>
      <c r="M1" s="4" t="s">
        <v>3</v>
      </c>
      <c r="N1" s="4" t="s">
        <v>4</v>
      </c>
      <c r="O1" s="4" t="s">
        <v>5</v>
      </c>
      <c r="P1" s="4" t="s">
        <v>39</v>
      </c>
      <c r="Q1" s="4" t="s">
        <v>40</v>
      </c>
      <c r="R1" s="4" t="s">
        <v>41</v>
      </c>
      <c r="S1" s="12"/>
    </row>
    <row r="2" spans="1:19">
      <c r="A2" s="11">
        <v>1</v>
      </c>
      <c r="B2" s="3"/>
      <c r="C2" s="3" t="s">
        <v>186</v>
      </c>
      <c r="D2" s="3" t="s">
        <v>185</v>
      </c>
      <c r="E2" s="3" t="s">
        <v>431</v>
      </c>
      <c r="F2" s="5">
        <v>27701</v>
      </c>
      <c r="G2" s="15" t="s">
        <v>30</v>
      </c>
      <c r="H2" s="3" t="s">
        <v>56</v>
      </c>
      <c r="I2" s="3"/>
      <c r="J2" s="3" t="s">
        <v>188</v>
      </c>
      <c r="K2" s="3" t="s">
        <v>187</v>
      </c>
      <c r="L2" s="3" t="s">
        <v>431</v>
      </c>
      <c r="M2" s="5">
        <v>27701</v>
      </c>
      <c r="N2" s="3" t="s">
        <v>15</v>
      </c>
      <c r="O2" s="3" t="s">
        <v>60</v>
      </c>
      <c r="P2" s="41">
        <v>100</v>
      </c>
      <c r="Q2" s="41">
        <v>100</v>
      </c>
      <c r="R2" s="1">
        <v>90</v>
      </c>
      <c r="S2" s="1">
        <f t="shared" ref="S2:S22" si="0">SUM(P2:R2)</f>
        <v>290</v>
      </c>
    </row>
    <row r="3" spans="1:19">
      <c r="A3" s="11">
        <f>A2+1</f>
        <v>2</v>
      </c>
      <c r="B3" s="46" t="s">
        <v>411</v>
      </c>
      <c r="C3" s="46" t="s">
        <v>291</v>
      </c>
      <c r="D3" s="46" t="s">
        <v>290</v>
      </c>
      <c r="E3" s="46" t="s">
        <v>431</v>
      </c>
      <c r="F3" s="5">
        <v>26773</v>
      </c>
      <c r="G3" s="15" t="s">
        <v>30</v>
      </c>
      <c r="H3" s="46" t="s">
        <v>206</v>
      </c>
      <c r="I3" s="46" t="s">
        <v>412</v>
      </c>
      <c r="J3" s="46" t="s">
        <v>292</v>
      </c>
      <c r="K3" s="46" t="s">
        <v>290</v>
      </c>
      <c r="L3" s="46" t="s">
        <v>431</v>
      </c>
      <c r="M3" s="5">
        <v>26646</v>
      </c>
      <c r="N3" s="46" t="s">
        <v>15</v>
      </c>
      <c r="O3" s="46" t="s">
        <v>206</v>
      </c>
      <c r="P3" s="43">
        <v>85</v>
      </c>
      <c r="Q3" s="41">
        <v>85</v>
      </c>
      <c r="R3" s="1">
        <v>82</v>
      </c>
      <c r="S3" s="1">
        <f t="shared" si="0"/>
        <v>252</v>
      </c>
    </row>
    <row r="4" spans="1:19">
      <c r="A4" s="11">
        <f>A3+1</f>
        <v>3</v>
      </c>
      <c r="B4" s="27" t="s">
        <v>498</v>
      </c>
      <c r="C4" s="27" t="s">
        <v>280</v>
      </c>
      <c r="D4" s="31" t="s">
        <v>279</v>
      </c>
      <c r="E4" s="27" t="s">
        <v>431</v>
      </c>
      <c r="F4" s="31">
        <v>27640</v>
      </c>
      <c r="G4" s="27" t="s">
        <v>30</v>
      </c>
      <c r="H4" s="27" t="s">
        <v>51</v>
      </c>
      <c r="I4" s="27" t="s">
        <v>651</v>
      </c>
      <c r="J4" s="27" t="s">
        <v>592</v>
      </c>
      <c r="K4" s="27" t="s">
        <v>279</v>
      </c>
      <c r="L4" s="27" t="s">
        <v>745</v>
      </c>
      <c r="M4" s="27"/>
      <c r="N4" s="27" t="s">
        <v>746</v>
      </c>
      <c r="O4" s="27" t="s">
        <v>51</v>
      </c>
      <c r="P4" s="41">
        <v>90</v>
      </c>
      <c r="Q4" s="7">
        <v>90</v>
      </c>
      <c r="R4" s="1"/>
      <c r="S4" s="1">
        <f t="shared" si="0"/>
        <v>180</v>
      </c>
    </row>
    <row r="5" spans="1:19">
      <c r="A5" s="11">
        <f>A4+1</f>
        <v>4</v>
      </c>
      <c r="B5" s="41" t="s">
        <v>420</v>
      </c>
      <c r="C5" s="41" t="s">
        <v>327</v>
      </c>
      <c r="D5" s="41" t="s">
        <v>326</v>
      </c>
      <c r="E5" s="41" t="s">
        <v>431</v>
      </c>
      <c r="F5" s="5">
        <v>23484</v>
      </c>
      <c r="G5" s="15" t="s">
        <v>30</v>
      </c>
      <c r="H5" s="41" t="s">
        <v>60</v>
      </c>
      <c r="I5" s="41" t="s">
        <v>421</v>
      </c>
      <c r="J5" s="41" t="s">
        <v>328</v>
      </c>
      <c r="K5" s="41" t="s">
        <v>326</v>
      </c>
      <c r="L5" s="41" t="s">
        <v>431</v>
      </c>
      <c r="M5" s="5">
        <v>23398</v>
      </c>
      <c r="N5" s="41" t="s">
        <v>15</v>
      </c>
      <c r="O5" s="41" t="s">
        <v>60</v>
      </c>
      <c r="P5" s="44">
        <v>82</v>
      </c>
      <c r="Q5" s="43"/>
      <c r="R5" s="1">
        <v>74</v>
      </c>
      <c r="S5" s="1">
        <f t="shared" si="0"/>
        <v>156</v>
      </c>
    </row>
    <row r="6" spans="1:19">
      <c r="A6" s="11">
        <f>A5+1</f>
        <v>5</v>
      </c>
      <c r="B6" s="27" t="s">
        <v>465</v>
      </c>
      <c r="C6" s="27" t="s">
        <v>610</v>
      </c>
      <c r="D6" s="31" t="s">
        <v>552</v>
      </c>
      <c r="E6" s="27" t="s">
        <v>431</v>
      </c>
      <c r="F6" s="31">
        <v>27395</v>
      </c>
      <c r="G6" s="27" t="s">
        <v>30</v>
      </c>
      <c r="H6" s="27" t="s">
        <v>206</v>
      </c>
      <c r="I6" s="27" t="s">
        <v>465</v>
      </c>
      <c r="J6" s="27" t="s">
        <v>582</v>
      </c>
      <c r="K6" s="27" t="s">
        <v>736</v>
      </c>
      <c r="L6" s="27" t="s">
        <v>745</v>
      </c>
      <c r="M6" s="27"/>
      <c r="N6" s="27" t="s">
        <v>746</v>
      </c>
      <c r="O6" s="27" t="s">
        <v>206</v>
      </c>
      <c r="P6" s="32"/>
      <c r="Q6" s="43">
        <v>78</v>
      </c>
      <c r="R6" s="1">
        <v>73</v>
      </c>
      <c r="S6" s="1">
        <f t="shared" si="0"/>
        <v>151</v>
      </c>
    </row>
    <row r="7" spans="1:19">
      <c r="A7" s="43">
        <f>A6+1</f>
        <v>6</v>
      </c>
      <c r="B7" s="49"/>
      <c r="C7" s="49" t="s">
        <v>1096</v>
      </c>
      <c r="D7" s="49" t="s">
        <v>1097</v>
      </c>
      <c r="E7" s="49" t="s">
        <v>767</v>
      </c>
      <c r="F7" s="49">
        <v>1973</v>
      </c>
      <c r="G7" s="49" t="s">
        <v>30</v>
      </c>
      <c r="H7" s="49" t="s">
        <v>1020</v>
      </c>
      <c r="I7" s="49" t="s">
        <v>1098</v>
      </c>
      <c r="J7" s="49" t="s">
        <v>595</v>
      </c>
      <c r="K7" s="49" t="s">
        <v>1099</v>
      </c>
      <c r="L7" s="49" t="s">
        <v>767</v>
      </c>
      <c r="M7" s="29">
        <v>1973</v>
      </c>
      <c r="N7" s="49" t="s">
        <v>15</v>
      </c>
      <c r="O7" s="49" t="s">
        <v>913</v>
      </c>
      <c r="P7" s="47"/>
      <c r="Q7" s="1"/>
      <c r="R7" s="49">
        <v>100</v>
      </c>
      <c r="S7" s="1">
        <f t="shared" si="0"/>
        <v>100</v>
      </c>
    </row>
    <row r="8" spans="1:19">
      <c r="A8" s="46">
        <f t="shared" ref="A8:A22" si="1">A7+1</f>
        <v>7</v>
      </c>
      <c r="B8" s="49" t="s">
        <v>1290</v>
      </c>
      <c r="C8" s="49" t="s">
        <v>1291</v>
      </c>
      <c r="D8" s="49" t="s">
        <v>1292</v>
      </c>
      <c r="E8" s="49" t="s">
        <v>767</v>
      </c>
      <c r="F8" s="49">
        <v>1968</v>
      </c>
      <c r="G8" s="49" t="s">
        <v>15</v>
      </c>
      <c r="H8" s="49" t="s">
        <v>1293</v>
      </c>
      <c r="I8" s="49"/>
      <c r="J8" s="49" t="s">
        <v>1294</v>
      </c>
      <c r="K8" s="49" t="s">
        <v>1295</v>
      </c>
      <c r="L8" s="49" t="s">
        <v>767</v>
      </c>
      <c r="M8" s="29">
        <v>1969</v>
      </c>
      <c r="N8" s="49" t="s">
        <v>30</v>
      </c>
      <c r="O8" s="49" t="s">
        <v>1296</v>
      </c>
      <c r="P8" s="47"/>
      <c r="Q8" s="1"/>
      <c r="R8" s="49">
        <v>85</v>
      </c>
      <c r="S8" s="1">
        <f t="shared" si="0"/>
        <v>85</v>
      </c>
    </row>
    <row r="9" spans="1:19">
      <c r="A9" s="46">
        <f t="shared" si="1"/>
        <v>8</v>
      </c>
      <c r="B9" s="27" t="s">
        <v>502</v>
      </c>
      <c r="C9" s="27" t="s">
        <v>601</v>
      </c>
      <c r="D9" s="31" t="s">
        <v>545</v>
      </c>
      <c r="E9" s="27" t="s">
        <v>431</v>
      </c>
      <c r="F9" s="31">
        <v>26173</v>
      </c>
      <c r="G9" s="27" t="s">
        <v>30</v>
      </c>
      <c r="H9" s="27" t="s">
        <v>462</v>
      </c>
      <c r="I9" s="27" t="s">
        <v>462</v>
      </c>
      <c r="J9" s="27" t="s">
        <v>589</v>
      </c>
      <c r="K9" s="27" t="s">
        <v>731</v>
      </c>
      <c r="L9" s="27" t="s">
        <v>745</v>
      </c>
      <c r="M9" s="27"/>
      <c r="N9" s="27" t="s">
        <v>746</v>
      </c>
      <c r="O9" s="27" t="s">
        <v>462</v>
      </c>
      <c r="P9" s="32"/>
      <c r="Q9" s="41">
        <v>82</v>
      </c>
      <c r="R9" s="1"/>
      <c r="S9" s="1">
        <f t="shared" si="0"/>
        <v>82</v>
      </c>
    </row>
    <row r="10" spans="1:19">
      <c r="A10" s="46">
        <f t="shared" si="1"/>
        <v>9</v>
      </c>
      <c r="B10" s="46"/>
      <c r="C10" s="46" t="s">
        <v>330</v>
      </c>
      <c r="D10" s="46" t="s">
        <v>329</v>
      </c>
      <c r="E10" s="46" t="s">
        <v>431</v>
      </c>
      <c r="F10" s="5">
        <v>26410</v>
      </c>
      <c r="G10" s="15" t="s">
        <v>30</v>
      </c>
      <c r="H10" s="46" t="s">
        <v>69</v>
      </c>
      <c r="I10" s="46"/>
      <c r="J10" s="46" t="s">
        <v>113</v>
      </c>
      <c r="K10" s="46" t="s">
        <v>329</v>
      </c>
      <c r="L10" s="46" t="s">
        <v>431</v>
      </c>
      <c r="M10" s="5">
        <v>26207</v>
      </c>
      <c r="N10" s="46" t="s">
        <v>15</v>
      </c>
      <c r="O10" s="46" t="s">
        <v>69</v>
      </c>
      <c r="P10" s="36">
        <v>80</v>
      </c>
      <c r="Q10" s="41"/>
      <c r="R10" s="1"/>
      <c r="S10" s="1">
        <f t="shared" si="0"/>
        <v>80</v>
      </c>
    </row>
    <row r="11" spans="1:19">
      <c r="A11" s="46">
        <f t="shared" si="1"/>
        <v>10</v>
      </c>
      <c r="B11" s="27" t="s">
        <v>504</v>
      </c>
      <c r="C11" s="27" t="s">
        <v>603</v>
      </c>
      <c r="D11" s="31" t="s">
        <v>546</v>
      </c>
      <c r="E11" s="27" t="s">
        <v>431</v>
      </c>
      <c r="F11" s="31">
        <v>26868</v>
      </c>
      <c r="G11" s="27" t="s">
        <v>30</v>
      </c>
      <c r="H11" s="27" t="s">
        <v>463</v>
      </c>
      <c r="I11" s="27" t="s">
        <v>656</v>
      </c>
      <c r="J11" s="27" t="s">
        <v>691</v>
      </c>
      <c r="K11" s="27" t="s">
        <v>288</v>
      </c>
      <c r="L11" s="27" t="s">
        <v>745</v>
      </c>
      <c r="M11" s="27"/>
      <c r="N11" s="27" t="s">
        <v>746</v>
      </c>
      <c r="O11" s="27" t="s">
        <v>463</v>
      </c>
      <c r="P11" s="32"/>
      <c r="Q11" s="41">
        <v>80</v>
      </c>
      <c r="R11" s="1"/>
      <c r="S11" s="1">
        <f t="shared" si="0"/>
        <v>80</v>
      </c>
    </row>
    <row r="12" spans="1:19">
      <c r="A12" s="46">
        <f t="shared" si="1"/>
        <v>11</v>
      </c>
      <c r="B12" s="49" t="s">
        <v>1454</v>
      </c>
      <c r="C12" s="49" t="s">
        <v>666</v>
      </c>
      <c r="D12" s="49" t="s">
        <v>1455</v>
      </c>
      <c r="E12" s="49" t="s">
        <v>767</v>
      </c>
      <c r="F12" s="49">
        <v>1973</v>
      </c>
      <c r="G12" s="49" t="s">
        <v>15</v>
      </c>
      <c r="H12" s="49" t="s">
        <v>1296</v>
      </c>
      <c r="I12" s="49"/>
      <c r="J12" s="49" t="s">
        <v>1456</v>
      </c>
      <c r="K12" s="49" t="s">
        <v>1457</v>
      </c>
      <c r="L12" s="49" t="s">
        <v>767</v>
      </c>
      <c r="M12" s="29">
        <v>1973</v>
      </c>
      <c r="N12" s="49" t="s">
        <v>30</v>
      </c>
      <c r="O12" s="49"/>
      <c r="P12" s="47"/>
      <c r="Q12" s="1"/>
      <c r="R12" s="49">
        <v>80</v>
      </c>
      <c r="S12" s="1">
        <f t="shared" si="0"/>
        <v>80</v>
      </c>
    </row>
    <row r="13" spans="1:19">
      <c r="A13" s="46">
        <f t="shared" si="1"/>
        <v>12</v>
      </c>
      <c r="B13" s="27" t="s">
        <v>464</v>
      </c>
      <c r="C13" s="27" t="s">
        <v>605</v>
      </c>
      <c r="D13" s="31" t="s">
        <v>548</v>
      </c>
      <c r="E13" s="27" t="s">
        <v>431</v>
      </c>
      <c r="F13" s="31">
        <v>24368</v>
      </c>
      <c r="G13" s="27" t="s">
        <v>746</v>
      </c>
      <c r="H13" s="27" t="s">
        <v>206</v>
      </c>
      <c r="I13" s="27" t="s">
        <v>464</v>
      </c>
      <c r="J13" s="27" t="s">
        <v>693</v>
      </c>
      <c r="K13" s="27" t="s">
        <v>733</v>
      </c>
      <c r="L13" s="27" t="s">
        <v>745</v>
      </c>
      <c r="M13" s="27"/>
      <c r="N13" s="27" t="s">
        <v>30</v>
      </c>
      <c r="O13" s="27" t="s">
        <v>206</v>
      </c>
      <c r="P13" s="32"/>
      <c r="Q13" s="46">
        <v>79</v>
      </c>
      <c r="R13" s="1"/>
      <c r="S13" s="1">
        <f t="shared" si="0"/>
        <v>79</v>
      </c>
    </row>
    <row r="14" spans="1:19">
      <c r="A14" s="46">
        <f t="shared" si="1"/>
        <v>13</v>
      </c>
      <c r="B14" s="49"/>
      <c r="C14" s="47" t="s">
        <v>1347</v>
      </c>
      <c r="D14" s="47" t="s">
        <v>23</v>
      </c>
      <c r="E14" s="47"/>
      <c r="F14" s="49"/>
      <c r="G14" s="49" t="s">
        <v>15</v>
      </c>
      <c r="H14" s="47" t="s">
        <v>23</v>
      </c>
      <c r="I14" s="49"/>
      <c r="J14" s="47" t="s">
        <v>1347</v>
      </c>
      <c r="K14" s="49"/>
      <c r="L14" s="49"/>
      <c r="M14" s="29"/>
      <c r="N14" s="49" t="s">
        <v>15</v>
      </c>
      <c r="O14" s="49"/>
      <c r="P14" s="47"/>
      <c r="Q14" s="1"/>
      <c r="R14" s="49">
        <v>79</v>
      </c>
      <c r="S14" s="1">
        <f t="shared" si="0"/>
        <v>79</v>
      </c>
    </row>
    <row r="15" spans="1:19">
      <c r="A15" s="46">
        <f t="shared" si="1"/>
        <v>14</v>
      </c>
      <c r="B15" s="49" t="s">
        <v>1577</v>
      </c>
      <c r="C15" s="49" t="s">
        <v>1578</v>
      </c>
      <c r="D15" s="49" t="s">
        <v>1579</v>
      </c>
      <c r="E15" s="49" t="s">
        <v>767</v>
      </c>
      <c r="F15" s="49">
        <v>1964</v>
      </c>
      <c r="G15" s="49" t="s">
        <v>30</v>
      </c>
      <c r="H15" s="49" t="s">
        <v>206</v>
      </c>
      <c r="I15" s="49"/>
      <c r="J15" s="49" t="s">
        <v>684</v>
      </c>
      <c r="K15" s="49" t="s">
        <v>241</v>
      </c>
      <c r="L15" s="49" t="s">
        <v>767</v>
      </c>
      <c r="M15" s="29">
        <v>1966</v>
      </c>
      <c r="N15" s="49" t="s">
        <v>15</v>
      </c>
      <c r="O15" s="49"/>
      <c r="P15" s="47"/>
      <c r="Q15" s="1"/>
      <c r="R15" s="49">
        <v>78</v>
      </c>
      <c r="S15" s="1">
        <f t="shared" si="0"/>
        <v>78</v>
      </c>
    </row>
    <row r="16" spans="1:19">
      <c r="A16" s="46">
        <f t="shared" si="1"/>
        <v>15</v>
      </c>
      <c r="B16" s="27" t="s">
        <v>509</v>
      </c>
      <c r="C16" s="27" t="s">
        <v>611</v>
      </c>
      <c r="D16" s="31" t="s">
        <v>553</v>
      </c>
      <c r="E16" s="27" t="s">
        <v>431</v>
      </c>
      <c r="F16" s="31">
        <v>22719</v>
      </c>
      <c r="G16" s="27" t="s">
        <v>30</v>
      </c>
      <c r="H16" s="27" t="s">
        <v>51</v>
      </c>
      <c r="I16" s="27" t="s">
        <v>661</v>
      </c>
      <c r="J16" s="27" t="s">
        <v>679</v>
      </c>
      <c r="K16" s="27" t="s">
        <v>553</v>
      </c>
      <c r="L16" s="27" t="s">
        <v>745</v>
      </c>
      <c r="M16" s="27"/>
      <c r="N16" s="27" t="s">
        <v>746</v>
      </c>
      <c r="O16" s="27" t="s">
        <v>51</v>
      </c>
      <c r="P16" s="32"/>
      <c r="Q16" s="46">
        <v>77</v>
      </c>
      <c r="R16" s="1"/>
      <c r="S16" s="1">
        <f t="shared" si="0"/>
        <v>77</v>
      </c>
    </row>
    <row r="17" spans="1:19">
      <c r="A17" s="46">
        <f t="shared" si="1"/>
        <v>16</v>
      </c>
      <c r="B17" s="49"/>
      <c r="C17" s="49" t="s">
        <v>1603</v>
      </c>
      <c r="D17" s="49" t="s">
        <v>1604</v>
      </c>
      <c r="E17" s="49" t="s">
        <v>767</v>
      </c>
      <c r="F17" s="49">
        <v>1974</v>
      </c>
      <c r="G17" s="49" t="s">
        <v>30</v>
      </c>
      <c r="H17" s="49"/>
      <c r="I17" s="49"/>
      <c r="J17" s="49" t="s">
        <v>1159</v>
      </c>
      <c r="K17" s="49" t="s">
        <v>1604</v>
      </c>
      <c r="L17" s="49" t="s">
        <v>767</v>
      </c>
      <c r="M17" s="29">
        <v>1974</v>
      </c>
      <c r="N17" s="49" t="s">
        <v>15</v>
      </c>
      <c r="O17" s="49"/>
      <c r="P17" s="47"/>
      <c r="Q17" s="1"/>
      <c r="R17" s="49">
        <v>77</v>
      </c>
      <c r="S17" s="1">
        <f t="shared" si="0"/>
        <v>77</v>
      </c>
    </row>
    <row r="18" spans="1:19">
      <c r="A18" s="46">
        <f t="shared" si="1"/>
        <v>17</v>
      </c>
      <c r="B18" s="27" t="s">
        <v>444</v>
      </c>
      <c r="C18" s="27" t="s">
        <v>615</v>
      </c>
      <c r="D18" s="31" t="s">
        <v>556</v>
      </c>
      <c r="E18" s="27" t="s">
        <v>431</v>
      </c>
      <c r="F18" s="31">
        <v>26299</v>
      </c>
      <c r="G18" s="27" t="s">
        <v>30</v>
      </c>
      <c r="H18" s="27" t="s">
        <v>206</v>
      </c>
      <c r="I18" s="27" t="s">
        <v>444</v>
      </c>
      <c r="J18" s="27" t="s">
        <v>698</v>
      </c>
      <c r="K18" s="27" t="s">
        <v>739</v>
      </c>
      <c r="L18" s="27" t="s">
        <v>745</v>
      </c>
      <c r="M18" s="27"/>
      <c r="N18" s="27" t="s">
        <v>746</v>
      </c>
      <c r="O18" s="27" t="s">
        <v>206</v>
      </c>
      <c r="P18" s="32"/>
      <c r="Q18" s="46">
        <v>76</v>
      </c>
      <c r="R18" s="1"/>
      <c r="S18" s="1">
        <f t="shared" si="0"/>
        <v>76</v>
      </c>
    </row>
    <row r="19" spans="1:19">
      <c r="A19" s="46">
        <f t="shared" si="1"/>
        <v>18</v>
      </c>
      <c r="B19" s="49"/>
      <c r="C19" s="49" t="s">
        <v>1677</v>
      </c>
      <c r="D19" s="49" t="s">
        <v>1678</v>
      </c>
      <c r="E19" s="49" t="s">
        <v>767</v>
      </c>
      <c r="F19" s="49">
        <v>1973</v>
      </c>
      <c r="G19" s="49" t="s">
        <v>30</v>
      </c>
      <c r="H19" s="49"/>
      <c r="I19" s="49" t="s">
        <v>1679</v>
      </c>
      <c r="J19" s="49" t="s">
        <v>1284</v>
      </c>
      <c r="K19" s="49" t="s">
        <v>1680</v>
      </c>
      <c r="L19" s="49" t="s">
        <v>767</v>
      </c>
      <c r="M19" s="29">
        <v>1970</v>
      </c>
      <c r="N19" s="49" t="s">
        <v>15</v>
      </c>
      <c r="O19" s="49" t="s">
        <v>1316</v>
      </c>
      <c r="P19" s="47"/>
      <c r="Q19" s="1"/>
      <c r="R19" s="49">
        <v>76</v>
      </c>
      <c r="S19" s="1">
        <f t="shared" si="0"/>
        <v>76</v>
      </c>
    </row>
    <row r="20" spans="1:19">
      <c r="A20" s="46">
        <f t="shared" si="1"/>
        <v>19</v>
      </c>
      <c r="B20" s="49"/>
      <c r="C20" s="47" t="s">
        <v>1291</v>
      </c>
      <c r="D20" s="47" t="s">
        <v>1751</v>
      </c>
      <c r="E20" s="47"/>
      <c r="F20" s="47" t="s">
        <v>1347</v>
      </c>
      <c r="G20" s="49" t="s">
        <v>15</v>
      </c>
      <c r="H20" s="49"/>
      <c r="I20" s="49"/>
      <c r="J20" s="47" t="s">
        <v>1752</v>
      </c>
      <c r="K20" s="49" t="s">
        <v>1590</v>
      </c>
      <c r="L20" s="49"/>
      <c r="M20" s="29"/>
      <c r="N20" s="49" t="s">
        <v>30</v>
      </c>
      <c r="O20" s="49"/>
      <c r="P20" s="47"/>
      <c r="Q20" s="1"/>
      <c r="R20" s="49">
        <v>75</v>
      </c>
      <c r="S20" s="1">
        <f t="shared" si="0"/>
        <v>75</v>
      </c>
    </row>
    <row r="21" spans="1:19">
      <c r="A21" s="46">
        <f t="shared" si="1"/>
        <v>20</v>
      </c>
      <c r="B21" s="49"/>
      <c r="C21" s="49" t="s">
        <v>1287</v>
      </c>
      <c r="D21" s="49" t="s">
        <v>1908</v>
      </c>
      <c r="E21" s="49" t="s">
        <v>767</v>
      </c>
      <c r="F21" s="49">
        <v>1976</v>
      </c>
      <c r="G21" s="49" t="s">
        <v>15</v>
      </c>
      <c r="H21" s="49"/>
      <c r="I21" s="49"/>
      <c r="J21" s="49" t="s">
        <v>615</v>
      </c>
      <c r="K21" s="49" t="s">
        <v>556</v>
      </c>
      <c r="L21" s="49" t="s">
        <v>767</v>
      </c>
      <c r="M21" s="29">
        <v>1972</v>
      </c>
      <c r="N21" s="49" t="s">
        <v>30</v>
      </c>
      <c r="O21" s="49"/>
      <c r="P21" s="47"/>
      <c r="Q21" s="1"/>
      <c r="R21" s="49">
        <v>72</v>
      </c>
      <c r="S21" s="1">
        <f t="shared" si="0"/>
        <v>72</v>
      </c>
    </row>
    <row r="22" spans="1:19">
      <c r="A22" s="46">
        <f t="shared" si="1"/>
        <v>21</v>
      </c>
      <c r="B22" s="49"/>
      <c r="C22" s="49" t="s">
        <v>1947</v>
      </c>
      <c r="D22" s="49" t="s">
        <v>1858</v>
      </c>
      <c r="E22" s="49" t="s">
        <v>767</v>
      </c>
      <c r="F22" s="49">
        <v>1965</v>
      </c>
      <c r="G22" s="49" t="s">
        <v>15</v>
      </c>
      <c r="H22" s="49"/>
      <c r="I22" s="49"/>
      <c r="J22" s="49" t="s">
        <v>1948</v>
      </c>
      <c r="K22" s="49" t="s">
        <v>1858</v>
      </c>
      <c r="L22" s="49" t="s">
        <v>767</v>
      </c>
      <c r="M22" s="29">
        <v>1967</v>
      </c>
      <c r="N22" s="49" t="s">
        <v>30</v>
      </c>
      <c r="O22" s="49"/>
      <c r="P22" s="47"/>
      <c r="Q22" s="1"/>
      <c r="R22" s="49">
        <v>71</v>
      </c>
      <c r="S22" s="1">
        <f t="shared" si="0"/>
        <v>71</v>
      </c>
    </row>
  </sheetData>
  <sortState ref="A2:S26">
    <sortCondition descending="1" ref="S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2"/>
  <sheetViews>
    <sheetView tabSelected="1" topLeftCell="C1" workbookViewId="0">
      <pane ySplit="1" topLeftCell="A2" activePane="bottomLeft" state="frozen"/>
      <selection pane="bottomLeft" activeCell="L32" sqref="L32"/>
    </sheetView>
  </sheetViews>
  <sheetFormatPr baseColWidth="10" defaultRowHeight="15"/>
  <cols>
    <col min="1" max="1" width="11.28515625" bestFit="1" customWidth="1"/>
    <col min="2" max="2" width="23.28515625" bestFit="1" customWidth="1"/>
    <col min="3" max="3" width="12.7109375" bestFit="1" customWidth="1"/>
    <col min="4" max="4" width="13.28515625" bestFit="1" customWidth="1"/>
    <col min="5" max="5" width="14.7109375" bestFit="1" customWidth="1"/>
    <col min="6" max="6" width="17" bestFit="1" customWidth="1"/>
    <col min="7" max="7" width="5.28515625" bestFit="1" customWidth="1"/>
    <col min="8" max="8" width="22" bestFit="1" customWidth="1"/>
    <col min="9" max="9" width="23.5703125" bestFit="1" customWidth="1"/>
    <col min="10" max="10" width="15" bestFit="1" customWidth="1"/>
    <col min="11" max="11" width="11.5703125" bestFit="1" customWidth="1"/>
    <col min="12" max="12" width="14.7109375" bestFit="1" customWidth="1"/>
    <col min="13" max="13" width="17" bestFit="1" customWidth="1"/>
    <col min="14" max="14" width="5.28515625" bestFit="1" customWidth="1"/>
    <col min="15" max="15" width="20.7109375" bestFit="1" customWidth="1"/>
    <col min="16" max="18" width="7.85546875" bestFit="1" customWidth="1"/>
    <col min="19" max="19" width="4" bestFit="1" customWidth="1"/>
  </cols>
  <sheetData>
    <row r="1" spans="1:19">
      <c r="A1" s="2" t="s">
        <v>6</v>
      </c>
      <c r="B1" s="4" t="s">
        <v>0</v>
      </c>
      <c r="C1" s="4" t="s">
        <v>1</v>
      </c>
      <c r="D1" s="4" t="s">
        <v>2</v>
      </c>
      <c r="E1" s="4" t="s">
        <v>7</v>
      </c>
      <c r="F1" s="4" t="s">
        <v>3</v>
      </c>
      <c r="G1" s="4" t="s">
        <v>4</v>
      </c>
      <c r="H1" s="4" t="s">
        <v>5</v>
      </c>
      <c r="I1" s="4" t="s">
        <v>0</v>
      </c>
      <c r="J1" s="4" t="s">
        <v>1</v>
      </c>
      <c r="K1" s="4" t="s">
        <v>2</v>
      </c>
      <c r="L1" s="4" t="s">
        <v>7</v>
      </c>
      <c r="M1" s="4" t="s">
        <v>3</v>
      </c>
      <c r="N1" s="4" t="s">
        <v>4</v>
      </c>
      <c r="O1" s="4" t="s">
        <v>5</v>
      </c>
      <c r="P1" s="4" t="s">
        <v>39</v>
      </c>
      <c r="Q1" s="4" t="s">
        <v>40</v>
      </c>
      <c r="R1" s="4" t="s">
        <v>41</v>
      </c>
      <c r="S1" s="12"/>
    </row>
    <row r="2" spans="1:19">
      <c r="A2" s="11">
        <v>1</v>
      </c>
      <c r="B2" s="46" t="s">
        <v>354</v>
      </c>
      <c r="C2" s="46" t="s">
        <v>59</v>
      </c>
      <c r="D2" s="46" t="s">
        <v>58</v>
      </c>
      <c r="E2" s="46" t="s">
        <v>431</v>
      </c>
      <c r="F2" s="5">
        <v>27728</v>
      </c>
      <c r="G2" s="46" t="s">
        <v>15</v>
      </c>
      <c r="H2" s="46" t="s">
        <v>60</v>
      </c>
      <c r="I2" s="46" t="s">
        <v>355</v>
      </c>
      <c r="J2" s="46" t="s">
        <v>62</v>
      </c>
      <c r="K2" s="46" t="s">
        <v>61</v>
      </c>
      <c r="L2" s="46" t="s">
        <v>431</v>
      </c>
      <c r="M2" s="5">
        <v>26244</v>
      </c>
      <c r="N2" s="46" t="s">
        <v>15</v>
      </c>
      <c r="O2" s="46" t="s">
        <v>60</v>
      </c>
      <c r="P2" s="46">
        <v>100</v>
      </c>
      <c r="Q2" s="46">
        <v>100</v>
      </c>
      <c r="R2" s="46">
        <v>90</v>
      </c>
      <c r="S2" s="1">
        <f>SUM(P2:R2)</f>
        <v>290</v>
      </c>
    </row>
    <row r="3" spans="1:19">
      <c r="A3" s="51">
        <f>A2+1</f>
        <v>2</v>
      </c>
      <c r="B3" s="46" t="s">
        <v>367</v>
      </c>
      <c r="C3" s="46" t="s">
        <v>96</v>
      </c>
      <c r="D3" s="46" t="s">
        <v>95</v>
      </c>
      <c r="E3" s="46" t="s">
        <v>431</v>
      </c>
      <c r="F3" s="5">
        <v>25200</v>
      </c>
      <c r="G3" s="46" t="s">
        <v>15</v>
      </c>
      <c r="H3" s="46" t="s">
        <v>97</v>
      </c>
      <c r="I3" s="46" t="s">
        <v>69</v>
      </c>
      <c r="J3" s="46" t="s">
        <v>99</v>
      </c>
      <c r="K3" s="46" t="s">
        <v>98</v>
      </c>
      <c r="L3" s="46" t="s">
        <v>431</v>
      </c>
      <c r="M3" s="5">
        <v>26297</v>
      </c>
      <c r="N3" s="46" t="s">
        <v>15</v>
      </c>
      <c r="O3" s="46" t="s">
        <v>97</v>
      </c>
      <c r="P3" s="46">
        <v>82</v>
      </c>
      <c r="Q3" s="51">
        <v>90</v>
      </c>
      <c r="R3" s="51">
        <v>73</v>
      </c>
      <c r="S3" s="1">
        <f>SUM(P3:R3)</f>
        <v>245</v>
      </c>
    </row>
    <row r="4" spans="1:19">
      <c r="A4" s="11">
        <f>A3+1</f>
        <v>3</v>
      </c>
      <c r="B4" s="46" t="s">
        <v>372</v>
      </c>
      <c r="C4" s="46" t="s">
        <v>115</v>
      </c>
      <c r="D4" s="46" t="s">
        <v>114</v>
      </c>
      <c r="E4" s="46" t="s">
        <v>431</v>
      </c>
      <c r="F4" s="5">
        <v>27108</v>
      </c>
      <c r="G4" s="46" t="s">
        <v>15</v>
      </c>
      <c r="H4" s="46" t="s">
        <v>16</v>
      </c>
      <c r="I4" s="46" t="s">
        <v>373</v>
      </c>
      <c r="J4" s="46" t="s">
        <v>117</v>
      </c>
      <c r="K4" s="46" t="s">
        <v>116</v>
      </c>
      <c r="L4" s="46" t="s">
        <v>431</v>
      </c>
      <c r="M4" s="5">
        <v>26866</v>
      </c>
      <c r="N4" s="46" t="s">
        <v>15</v>
      </c>
      <c r="O4" s="46" t="s">
        <v>16</v>
      </c>
      <c r="P4" s="46">
        <v>79</v>
      </c>
      <c r="Q4" s="11">
        <v>80</v>
      </c>
      <c r="R4" s="46">
        <v>80</v>
      </c>
      <c r="S4" s="1">
        <f>SUM(P4:R4)</f>
        <v>239</v>
      </c>
    </row>
    <row r="5" spans="1:19">
      <c r="A5" s="11">
        <f>A4+1</f>
        <v>4</v>
      </c>
      <c r="B5" s="46"/>
      <c r="C5" s="46" t="s">
        <v>59</v>
      </c>
      <c r="D5" s="46" t="s">
        <v>178</v>
      </c>
      <c r="E5" s="46" t="s">
        <v>431</v>
      </c>
      <c r="F5" s="5">
        <v>26828</v>
      </c>
      <c r="G5" s="46" t="s">
        <v>15</v>
      </c>
      <c r="H5" s="46" t="s">
        <v>102</v>
      </c>
      <c r="I5" s="46"/>
      <c r="J5" s="46" t="s">
        <v>180</v>
      </c>
      <c r="K5" s="46" t="s">
        <v>179</v>
      </c>
      <c r="L5" s="46" t="s">
        <v>431</v>
      </c>
      <c r="M5" s="5">
        <v>26036</v>
      </c>
      <c r="N5" s="46" t="s">
        <v>15</v>
      </c>
      <c r="O5" s="46" t="s">
        <v>102</v>
      </c>
      <c r="P5" s="46">
        <v>74</v>
      </c>
      <c r="Q5" s="46">
        <v>77</v>
      </c>
      <c r="R5" s="46">
        <v>72</v>
      </c>
      <c r="S5" s="1">
        <f>SUM(P5:R5)</f>
        <v>223</v>
      </c>
    </row>
    <row r="6" spans="1:19">
      <c r="A6" s="11">
        <f>A5+1</f>
        <v>5</v>
      </c>
      <c r="B6" s="46" t="s">
        <v>388</v>
      </c>
      <c r="C6" s="46" t="s">
        <v>205</v>
      </c>
      <c r="D6" s="46" t="s">
        <v>204</v>
      </c>
      <c r="E6" s="46" t="s">
        <v>431</v>
      </c>
      <c r="F6" s="5">
        <v>26924</v>
      </c>
      <c r="G6" s="46" t="s">
        <v>15</v>
      </c>
      <c r="H6" s="46" t="s">
        <v>206</v>
      </c>
      <c r="I6" s="46" t="s">
        <v>389</v>
      </c>
      <c r="J6" s="46" t="s">
        <v>62</v>
      </c>
      <c r="K6" s="46" t="s">
        <v>207</v>
      </c>
      <c r="L6" s="46" t="s">
        <v>431</v>
      </c>
      <c r="M6" s="5">
        <v>24590</v>
      </c>
      <c r="N6" s="46" t="s">
        <v>15</v>
      </c>
      <c r="O6" s="46" t="s">
        <v>206</v>
      </c>
      <c r="P6" s="46">
        <v>71</v>
      </c>
      <c r="Q6" s="46">
        <v>75</v>
      </c>
      <c r="R6" s="46">
        <v>64</v>
      </c>
      <c r="S6" s="1">
        <f>SUM(P6:R6)</f>
        <v>210</v>
      </c>
    </row>
    <row r="7" spans="1:19">
      <c r="A7" s="46">
        <f>A6+1</f>
        <v>6</v>
      </c>
      <c r="B7" s="46" t="s">
        <v>403</v>
      </c>
      <c r="C7" s="46" t="s">
        <v>269</v>
      </c>
      <c r="D7" s="46" t="s">
        <v>268</v>
      </c>
      <c r="E7" s="46" t="s">
        <v>431</v>
      </c>
      <c r="F7" s="5">
        <v>26252</v>
      </c>
      <c r="G7" s="46" t="s">
        <v>15</v>
      </c>
      <c r="H7" s="46" t="s">
        <v>16</v>
      </c>
      <c r="I7" s="46" t="s">
        <v>404</v>
      </c>
      <c r="J7" s="46" t="s">
        <v>271</v>
      </c>
      <c r="K7" s="46" t="s">
        <v>270</v>
      </c>
      <c r="L7" s="46" t="s">
        <v>431</v>
      </c>
      <c r="M7" s="5">
        <v>26559</v>
      </c>
      <c r="N7" s="46" t="s">
        <v>15</v>
      </c>
      <c r="O7" s="46" t="s">
        <v>16</v>
      </c>
      <c r="P7" s="46">
        <v>66</v>
      </c>
      <c r="Q7" s="46">
        <v>72</v>
      </c>
      <c r="R7" s="46">
        <v>65</v>
      </c>
      <c r="S7" s="1">
        <f>SUM(P7:R7)</f>
        <v>203</v>
      </c>
    </row>
    <row r="8" spans="1:19">
      <c r="A8" s="46">
        <f>A7+1</f>
        <v>7</v>
      </c>
      <c r="B8" s="46" t="s">
        <v>409</v>
      </c>
      <c r="C8" s="46" t="s">
        <v>287</v>
      </c>
      <c r="D8" s="46" t="s">
        <v>286</v>
      </c>
      <c r="E8" s="46" t="s">
        <v>431</v>
      </c>
      <c r="F8" s="5">
        <v>21444</v>
      </c>
      <c r="G8" s="46" t="s">
        <v>15</v>
      </c>
      <c r="H8" s="46" t="s">
        <v>16</v>
      </c>
      <c r="I8" s="46" t="s">
        <v>410</v>
      </c>
      <c r="J8" s="46" t="s">
        <v>289</v>
      </c>
      <c r="K8" s="46" t="s">
        <v>288</v>
      </c>
      <c r="L8" s="46" t="s">
        <v>431</v>
      </c>
      <c r="M8" s="5">
        <v>22035</v>
      </c>
      <c r="N8" s="46" t="s">
        <v>15</v>
      </c>
      <c r="O8" s="46" t="s">
        <v>16</v>
      </c>
      <c r="P8" s="46">
        <v>64</v>
      </c>
      <c r="Q8" s="46">
        <v>68</v>
      </c>
      <c r="R8" s="46">
        <v>58</v>
      </c>
      <c r="S8" s="1">
        <f>SUM(P8:R8)</f>
        <v>190</v>
      </c>
    </row>
    <row r="9" spans="1:19">
      <c r="A9" s="46">
        <f>A7+1</f>
        <v>7</v>
      </c>
      <c r="B9" s="46" t="s">
        <v>362</v>
      </c>
      <c r="C9" s="46" t="s">
        <v>82</v>
      </c>
      <c r="D9" s="46" t="s">
        <v>81</v>
      </c>
      <c r="E9" s="46" t="s">
        <v>431</v>
      </c>
      <c r="F9" s="5">
        <v>23219</v>
      </c>
      <c r="G9" s="46" t="s">
        <v>15</v>
      </c>
      <c r="H9" s="46" t="s">
        <v>23</v>
      </c>
      <c r="I9" s="46" t="s">
        <v>363</v>
      </c>
      <c r="J9" s="46" t="s">
        <v>84</v>
      </c>
      <c r="K9" s="46" t="s">
        <v>83</v>
      </c>
      <c r="L9" s="46" t="s">
        <v>431</v>
      </c>
      <c r="M9" s="5">
        <v>23937</v>
      </c>
      <c r="N9" s="46" t="s">
        <v>15</v>
      </c>
      <c r="O9" s="46" t="s">
        <v>23</v>
      </c>
      <c r="P9" s="46">
        <v>85</v>
      </c>
      <c r="Q9" s="46">
        <v>85</v>
      </c>
      <c r="R9" s="46"/>
      <c r="S9" s="1">
        <f>SUM(P9:R9)</f>
        <v>170</v>
      </c>
    </row>
    <row r="10" spans="1:19">
      <c r="A10" s="46">
        <f>A9+1</f>
        <v>8</v>
      </c>
      <c r="B10" s="46" t="s">
        <v>376</v>
      </c>
      <c r="C10" s="46" t="s">
        <v>126</v>
      </c>
      <c r="D10" s="46" t="s">
        <v>125</v>
      </c>
      <c r="E10" s="46" t="s">
        <v>431</v>
      </c>
      <c r="F10" s="5">
        <v>26044</v>
      </c>
      <c r="G10" s="46" t="s">
        <v>15</v>
      </c>
      <c r="H10" s="46" t="s">
        <v>127</v>
      </c>
      <c r="I10" s="46" t="s">
        <v>377</v>
      </c>
      <c r="J10" s="46" t="s">
        <v>129</v>
      </c>
      <c r="K10" s="46" t="s">
        <v>128</v>
      </c>
      <c r="L10" s="46" t="s">
        <v>431</v>
      </c>
      <c r="M10" s="5">
        <v>25982</v>
      </c>
      <c r="N10" s="46" t="s">
        <v>15</v>
      </c>
      <c r="O10" s="46" t="s">
        <v>130</v>
      </c>
      <c r="P10" s="46">
        <v>78</v>
      </c>
      <c r="Q10" s="46"/>
      <c r="R10" s="46">
        <v>77</v>
      </c>
      <c r="S10" s="1">
        <f>SUM(P10:R10)</f>
        <v>155</v>
      </c>
    </row>
    <row r="11" spans="1:19">
      <c r="A11" s="46">
        <f>A10+1</f>
        <v>9</v>
      </c>
      <c r="B11" s="27" t="s">
        <v>482</v>
      </c>
      <c r="C11" s="27" t="s">
        <v>579</v>
      </c>
      <c r="D11" s="31" t="s">
        <v>523</v>
      </c>
      <c r="E11" s="27" t="s">
        <v>431</v>
      </c>
      <c r="F11" s="31">
        <v>27395</v>
      </c>
      <c r="G11" s="27" t="s">
        <v>15</v>
      </c>
      <c r="H11" s="27" t="s">
        <v>206</v>
      </c>
      <c r="I11" s="27" t="s">
        <v>639</v>
      </c>
      <c r="J11" s="27" t="s">
        <v>573</v>
      </c>
      <c r="K11" s="27" t="s">
        <v>713</v>
      </c>
      <c r="L11" s="27" t="s">
        <v>745</v>
      </c>
      <c r="M11" s="27"/>
      <c r="N11" s="27" t="s">
        <v>15</v>
      </c>
      <c r="O11" s="27" t="s">
        <v>206</v>
      </c>
      <c r="P11" s="32"/>
      <c r="Q11" s="46">
        <v>79</v>
      </c>
      <c r="R11" s="1">
        <v>71</v>
      </c>
      <c r="S11" s="1">
        <f>SUM(P11:R11)</f>
        <v>150</v>
      </c>
    </row>
    <row r="12" spans="1:19">
      <c r="A12" s="46">
        <f>A11+1</f>
        <v>10</v>
      </c>
      <c r="B12" s="51" t="s">
        <v>399</v>
      </c>
      <c r="C12" s="51" t="s">
        <v>251</v>
      </c>
      <c r="D12" s="51" t="s">
        <v>250</v>
      </c>
      <c r="E12" s="51" t="s">
        <v>431</v>
      </c>
      <c r="F12" s="5">
        <v>27216</v>
      </c>
      <c r="G12" s="51" t="s">
        <v>15</v>
      </c>
      <c r="H12" s="51" t="s">
        <v>87</v>
      </c>
      <c r="I12" s="51"/>
      <c r="J12" s="51" t="s">
        <v>253</v>
      </c>
      <c r="K12" s="51" t="s">
        <v>252</v>
      </c>
      <c r="L12" s="51" t="s">
        <v>431</v>
      </c>
      <c r="M12" s="5">
        <v>23416</v>
      </c>
      <c r="N12" s="51" t="s">
        <v>15</v>
      </c>
      <c r="O12" s="51" t="s">
        <v>69</v>
      </c>
      <c r="P12" s="46">
        <v>69</v>
      </c>
      <c r="Q12" s="46">
        <v>74</v>
      </c>
      <c r="R12" s="51"/>
      <c r="S12" s="1">
        <f>SUM(P12:R12)</f>
        <v>143</v>
      </c>
    </row>
    <row r="13" spans="1:19">
      <c r="A13" s="46">
        <f>A12+1</f>
        <v>11</v>
      </c>
      <c r="B13" s="46" t="s">
        <v>385</v>
      </c>
      <c r="C13" s="46" t="s">
        <v>196</v>
      </c>
      <c r="D13" s="46" t="s">
        <v>195</v>
      </c>
      <c r="E13" s="46" t="s">
        <v>431</v>
      </c>
      <c r="F13" s="5">
        <v>25464</v>
      </c>
      <c r="G13" s="46" t="s">
        <v>15</v>
      </c>
      <c r="H13" s="46" t="s">
        <v>60</v>
      </c>
      <c r="I13" s="46" t="s">
        <v>386</v>
      </c>
      <c r="J13" s="46" t="s">
        <v>198</v>
      </c>
      <c r="K13" s="46" t="s">
        <v>197</v>
      </c>
      <c r="L13" s="46" t="s">
        <v>431</v>
      </c>
      <c r="M13" s="5">
        <v>23771</v>
      </c>
      <c r="N13" s="46" t="s">
        <v>15</v>
      </c>
      <c r="O13" s="46" t="s">
        <v>60</v>
      </c>
      <c r="P13" s="46">
        <v>72</v>
      </c>
      <c r="Q13" s="46"/>
      <c r="R13" s="46">
        <v>55</v>
      </c>
      <c r="S13" s="1">
        <f>SUM(P13:R13)</f>
        <v>127</v>
      </c>
    </row>
    <row r="14" spans="1:19">
      <c r="A14" s="46">
        <f>A13+1</f>
        <v>12</v>
      </c>
      <c r="B14" s="52" t="s">
        <v>764</v>
      </c>
      <c r="C14" s="52" t="s">
        <v>765</v>
      </c>
      <c r="D14" s="52" t="s">
        <v>766</v>
      </c>
      <c r="E14" s="52" t="s">
        <v>767</v>
      </c>
      <c r="F14" s="52">
        <v>1969</v>
      </c>
      <c r="G14" s="52" t="s">
        <v>15</v>
      </c>
      <c r="H14" s="52" t="s">
        <v>759</v>
      </c>
      <c r="I14" s="52">
        <v>1660904</v>
      </c>
      <c r="J14" s="52" t="s">
        <v>768</v>
      </c>
      <c r="K14" s="52" t="s">
        <v>769</v>
      </c>
      <c r="L14" s="52" t="s">
        <v>767</v>
      </c>
      <c r="M14" s="29">
        <v>1972</v>
      </c>
      <c r="N14" s="52" t="s">
        <v>15</v>
      </c>
      <c r="O14" s="52" t="s">
        <v>759</v>
      </c>
      <c r="P14" s="47"/>
      <c r="Q14" s="1"/>
      <c r="R14" s="52">
        <v>100</v>
      </c>
      <c r="S14" s="1">
        <f>SUM(P14:R14)</f>
        <v>100</v>
      </c>
    </row>
    <row r="15" spans="1:19">
      <c r="A15" s="46">
        <f>A13+1</f>
        <v>12</v>
      </c>
      <c r="B15" s="51" t="s">
        <v>358</v>
      </c>
      <c r="C15" s="51" t="s">
        <v>72</v>
      </c>
      <c r="D15" s="51" t="s">
        <v>71</v>
      </c>
      <c r="E15" s="51" t="s">
        <v>431</v>
      </c>
      <c r="F15" s="5">
        <v>25821</v>
      </c>
      <c r="G15" s="51" t="s">
        <v>15</v>
      </c>
      <c r="H15" s="51" t="s">
        <v>60</v>
      </c>
      <c r="I15" s="51" t="s">
        <v>359</v>
      </c>
      <c r="J15" s="51" t="s">
        <v>74</v>
      </c>
      <c r="K15" s="51" t="s">
        <v>73</v>
      </c>
      <c r="L15" s="51" t="s">
        <v>22</v>
      </c>
      <c r="M15" s="5">
        <v>27912</v>
      </c>
      <c r="N15" s="51" t="s">
        <v>15</v>
      </c>
      <c r="O15" s="51" t="s">
        <v>75</v>
      </c>
      <c r="P15" s="51">
        <v>90</v>
      </c>
      <c r="Q15" s="1"/>
      <c r="R15" s="1"/>
      <c r="S15" s="1">
        <f>SUM(P15:R15)</f>
        <v>90</v>
      </c>
    </row>
    <row r="16" spans="1:19">
      <c r="A16" s="46">
        <f>A15+1</f>
        <v>13</v>
      </c>
      <c r="B16" s="52" t="s">
        <v>815</v>
      </c>
      <c r="C16" s="52" t="s">
        <v>564</v>
      </c>
      <c r="D16" s="52" t="s">
        <v>816</v>
      </c>
      <c r="E16" s="52" t="s">
        <v>767</v>
      </c>
      <c r="F16" s="52">
        <v>1972</v>
      </c>
      <c r="G16" s="52" t="s">
        <v>15</v>
      </c>
      <c r="H16" s="52" t="s">
        <v>817</v>
      </c>
      <c r="I16" s="52" t="s">
        <v>818</v>
      </c>
      <c r="J16" s="52" t="s">
        <v>819</v>
      </c>
      <c r="K16" s="52" t="s">
        <v>820</v>
      </c>
      <c r="L16" s="52" t="s">
        <v>767</v>
      </c>
      <c r="M16" s="29">
        <v>1973</v>
      </c>
      <c r="N16" s="52" t="s">
        <v>15</v>
      </c>
      <c r="O16" s="52" t="s">
        <v>821</v>
      </c>
      <c r="P16" s="47"/>
      <c r="Q16" s="1"/>
      <c r="R16" s="52">
        <v>85</v>
      </c>
      <c r="S16" s="1">
        <f>SUM(P16:R16)</f>
        <v>85</v>
      </c>
    </row>
    <row r="17" spans="1:19">
      <c r="A17" s="46">
        <f>A16+1</f>
        <v>14</v>
      </c>
      <c r="B17" s="52" t="s">
        <v>898</v>
      </c>
      <c r="C17" s="52" t="s">
        <v>899</v>
      </c>
      <c r="D17" s="52" t="s">
        <v>900</v>
      </c>
      <c r="E17" s="52" t="s">
        <v>767</v>
      </c>
      <c r="F17" s="52">
        <v>1966</v>
      </c>
      <c r="G17" s="52" t="s">
        <v>15</v>
      </c>
      <c r="H17" s="52" t="s">
        <v>60</v>
      </c>
      <c r="I17" s="52" t="s">
        <v>901</v>
      </c>
      <c r="J17" s="52" t="s">
        <v>902</v>
      </c>
      <c r="K17" s="52" t="s">
        <v>903</v>
      </c>
      <c r="L17" s="52" t="s">
        <v>767</v>
      </c>
      <c r="M17" s="29">
        <v>1973</v>
      </c>
      <c r="N17" s="52" t="s">
        <v>15</v>
      </c>
      <c r="O17" s="52" t="s">
        <v>60</v>
      </c>
      <c r="P17" s="47"/>
      <c r="Q17" s="1"/>
      <c r="R17" s="52">
        <v>82</v>
      </c>
      <c r="S17" s="1">
        <f>SUM(P17:R17)</f>
        <v>82</v>
      </c>
    </row>
    <row r="18" spans="1:19">
      <c r="A18" s="46">
        <f>A17+1</f>
        <v>15</v>
      </c>
      <c r="B18" s="27" t="s">
        <v>477</v>
      </c>
      <c r="C18" s="27" t="s">
        <v>574</v>
      </c>
      <c r="D18" s="31" t="s">
        <v>520</v>
      </c>
      <c r="E18" s="27" t="s">
        <v>431</v>
      </c>
      <c r="F18" s="31">
        <v>26126</v>
      </c>
      <c r="G18" s="27" t="s">
        <v>15</v>
      </c>
      <c r="H18" s="27" t="s">
        <v>442</v>
      </c>
      <c r="I18" s="27" t="s">
        <v>634</v>
      </c>
      <c r="J18" s="27" t="s">
        <v>671</v>
      </c>
      <c r="K18" s="27" t="s">
        <v>710</v>
      </c>
      <c r="L18" s="27" t="s">
        <v>22</v>
      </c>
      <c r="M18" s="27"/>
      <c r="N18" s="27" t="s">
        <v>15</v>
      </c>
      <c r="O18" s="27" t="s">
        <v>442</v>
      </c>
      <c r="P18" s="32"/>
      <c r="Q18" s="46">
        <v>82</v>
      </c>
      <c r="R18" s="1"/>
      <c r="S18" s="1">
        <f>SUM(P18:R18)</f>
        <v>82</v>
      </c>
    </row>
    <row r="19" spans="1:19">
      <c r="A19" s="46">
        <f>A18+1</f>
        <v>16</v>
      </c>
      <c r="B19" s="51"/>
      <c r="C19" s="51" t="s">
        <v>101</v>
      </c>
      <c r="D19" s="51" t="s">
        <v>100</v>
      </c>
      <c r="E19" s="51" t="s">
        <v>431</v>
      </c>
      <c r="F19" s="5">
        <v>27998</v>
      </c>
      <c r="G19" s="51" t="s">
        <v>15</v>
      </c>
      <c r="H19" s="51" t="s">
        <v>102</v>
      </c>
      <c r="I19" s="51"/>
      <c r="J19" s="51" t="s">
        <v>104</v>
      </c>
      <c r="K19" s="51" t="s">
        <v>103</v>
      </c>
      <c r="L19" s="51" t="s">
        <v>431</v>
      </c>
      <c r="M19" s="5">
        <v>27973</v>
      </c>
      <c r="N19" s="51" t="s">
        <v>15</v>
      </c>
      <c r="O19" s="51" t="s">
        <v>102</v>
      </c>
      <c r="P19" s="51">
        <v>80</v>
      </c>
      <c r="Q19" s="46"/>
      <c r="R19" s="51"/>
      <c r="S19" s="1">
        <f>SUM(P19:R19)</f>
        <v>80</v>
      </c>
    </row>
    <row r="20" spans="1:19">
      <c r="A20" s="46">
        <f>A19+1</f>
        <v>17</v>
      </c>
      <c r="B20" s="52" t="s">
        <v>952</v>
      </c>
      <c r="C20" s="52" t="s">
        <v>305</v>
      </c>
      <c r="D20" s="52" t="s">
        <v>546</v>
      </c>
      <c r="E20" s="52" t="s">
        <v>767</v>
      </c>
      <c r="F20" s="52">
        <v>1966</v>
      </c>
      <c r="G20" s="52" t="s">
        <v>15</v>
      </c>
      <c r="H20" s="52" t="s">
        <v>16</v>
      </c>
      <c r="I20" s="52" t="s">
        <v>953</v>
      </c>
      <c r="J20" s="52" t="s">
        <v>582</v>
      </c>
      <c r="K20" s="52" t="s">
        <v>954</v>
      </c>
      <c r="L20" s="52" t="s">
        <v>767</v>
      </c>
      <c r="M20" s="29">
        <v>1966</v>
      </c>
      <c r="N20" s="52" t="s">
        <v>15</v>
      </c>
      <c r="O20" s="52" t="s">
        <v>16</v>
      </c>
      <c r="P20" s="47"/>
      <c r="Q20" s="1"/>
      <c r="R20" s="52">
        <v>79</v>
      </c>
      <c r="S20" s="1">
        <f>SUM(P20:R20)</f>
        <v>79</v>
      </c>
    </row>
    <row r="21" spans="1:19">
      <c r="A21" s="46">
        <f>A20+1</f>
        <v>18</v>
      </c>
      <c r="B21" s="52">
        <v>1774345</v>
      </c>
      <c r="C21" s="52" t="s">
        <v>595</v>
      </c>
      <c r="D21" s="52" t="s">
        <v>957</v>
      </c>
      <c r="E21" s="52" t="s">
        <v>767</v>
      </c>
      <c r="F21" s="52">
        <v>1971</v>
      </c>
      <c r="G21" s="52" t="s">
        <v>15</v>
      </c>
      <c r="H21" s="52" t="s">
        <v>958</v>
      </c>
      <c r="I21" s="52"/>
      <c r="J21" s="52" t="s">
        <v>678</v>
      </c>
      <c r="K21" s="52" t="s">
        <v>959</v>
      </c>
      <c r="L21" s="52" t="s">
        <v>767</v>
      </c>
      <c r="M21" s="29">
        <v>1975</v>
      </c>
      <c r="N21" s="52" t="s">
        <v>15</v>
      </c>
      <c r="O21" s="52"/>
      <c r="P21" s="47"/>
      <c r="Q21" s="1"/>
      <c r="R21" s="52">
        <v>78</v>
      </c>
      <c r="S21" s="1">
        <f>SUM(P21:R21)</f>
        <v>78</v>
      </c>
    </row>
    <row r="22" spans="1:19">
      <c r="A22" s="46">
        <f>A21+1</f>
        <v>19</v>
      </c>
      <c r="B22" s="27" t="s">
        <v>486</v>
      </c>
      <c r="C22" s="27" t="s">
        <v>583</v>
      </c>
      <c r="D22" s="31" t="s">
        <v>527</v>
      </c>
      <c r="E22" s="27" t="s">
        <v>431</v>
      </c>
      <c r="F22" s="31">
        <v>27760</v>
      </c>
      <c r="G22" s="27" t="s">
        <v>15</v>
      </c>
      <c r="H22" s="27" t="s">
        <v>447</v>
      </c>
      <c r="I22" s="27" t="s">
        <v>641</v>
      </c>
      <c r="J22" s="27" t="s">
        <v>676</v>
      </c>
      <c r="K22" s="27" t="s">
        <v>716</v>
      </c>
      <c r="L22" s="27" t="s">
        <v>745</v>
      </c>
      <c r="M22" s="27"/>
      <c r="N22" s="27" t="s">
        <v>15</v>
      </c>
      <c r="O22" s="27" t="s">
        <v>447</v>
      </c>
      <c r="P22" s="32"/>
      <c r="Q22" s="46">
        <v>78</v>
      </c>
      <c r="R22" s="1"/>
      <c r="S22" s="1">
        <f>SUM(P22:R22)</f>
        <v>78</v>
      </c>
    </row>
    <row r="23" spans="1:19">
      <c r="A23" s="46">
        <f>A22+1</f>
        <v>20</v>
      </c>
      <c r="B23" s="51"/>
      <c r="C23" s="51" t="s">
        <v>140</v>
      </c>
      <c r="D23" s="51" t="s">
        <v>139</v>
      </c>
      <c r="E23" s="51" t="s">
        <v>431</v>
      </c>
      <c r="F23" s="5">
        <v>25630</v>
      </c>
      <c r="G23" s="51" t="s">
        <v>15</v>
      </c>
      <c r="H23" s="51" t="s">
        <v>141</v>
      </c>
      <c r="I23" s="51"/>
      <c r="J23" s="51" t="s">
        <v>143</v>
      </c>
      <c r="K23" s="51" t="s">
        <v>142</v>
      </c>
      <c r="L23" s="51" t="s">
        <v>431</v>
      </c>
      <c r="M23" s="5">
        <v>26488</v>
      </c>
      <c r="N23" s="51" t="s">
        <v>15</v>
      </c>
      <c r="O23" s="51" t="s">
        <v>144</v>
      </c>
      <c r="P23" s="46">
        <v>77</v>
      </c>
      <c r="Q23" s="46"/>
      <c r="R23" s="51"/>
      <c r="S23" s="1">
        <f>SUM(P23:R23)</f>
        <v>77</v>
      </c>
    </row>
    <row r="24" spans="1:19">
      <c r="A24" s="46">
        <f>A23+1</f>
        <v>21</v>
      </c>
      <c r="B24" s="46"/>
      <c r="C24" s="46" t="s">
        <v>150</v>
      </c>
      <c r="D24" s="46" t="s">
        <v>149</v>
      </c>
      <c r="E24" s="46" t="s">
        <v>431</v>
      </c>
      <c r="F24" s="5">
        <v>25839</v>
      </c>
      <c r="G24" s="46" t="s">
        <v>15</v>
      </c>
      <c r="H24" s="46" t="s">
        <v>60</v>
      </c>
      <c r="I24" s="46"/>
      <c r="J24" s="46" t="s">
        <v>152</v>
      </c>
      <c r="K24" s="46" t="s">
        <v>151</v>
      </c>
      <c r="L24" s="46" t="s">
        <v>431</v>
      </c>
      <c r="M24" s="5">
        <v>26984</v>
      </c>
      <c r="N24" s="46" t="s">
        <v>15</v>
      </c>
      <c r="O24" s="46" t="s">
        <v>60</v>
      </c>
      <c r="P24" s="44">
        <v>76</v>
      </c>
      <c r="Q24" s="46"/>
      <c r="R24" s="46"/>
      <c r="S24" s="1">
        <f>SUM(P24:R24)</f>
        <v>76</v>
      </c>
    </row>
    <row r="25" spans="1:19">
      <c r="A25" s="46">
        <f>A24+1</f>
        <v>22</v>
      </c>
      <c r="B25" s="52" t="s">
        <v>971</v>
      </c>
      <c r="C25" s="52" t="s">
        <v>972</v>
      </c>
      <c r="D25" s="52" t="s">
        <v>973</v>
      </c>
      <c r="E25" s="52" t="s">
        <v>767</v>
      </c>
      <c r="F25" s="52">
        <v>1971</v>
      </c>
      <c r="G25" s="52" t="s">
        <v>15</v>
      </c>
      <c r="H25" s="52" t="s">
        <v>16</v>
      </c>
      <c r="I25" s="52" t="s">
        <v>974</v>
      </c>
      <c r="J25" s="52" t="s">
        <v>682</v>
      </c>
      <c r="K25" s="52" t="s">
        <v>975</v>
      </c>
      <c r="L25" s="52" t="s">
        <v>767</v>
      </c>
      <c r="M25" s="29">
        <v>1974</v>
      </c>
      <c r="N25" s="52" t="s">
        <v>15</v>
      </c>
      <c r="O25" s="52" t="s">
        <v>16</v>
      </c>
      <c r="P25" s="47"/>
      <c r="Q25" s="1"/>
      <c r="R25" s="52">
        <v>76</v>
      </c>
      <c r="S25" s="1">
        <f>SUM(P25:R25)</f>
        <v>76</v>
      </c>
    </row>
    <row r="26" spans="1:19">
      <c r="A26" s="46">
        <f>A25+1</f>
        <v>23</v>
      </c>
      <c r="B26" s="27" t="s">
        <v>490</v>
      </c>
      <c r="C26" s="27" t="s">
        <v>588</v>
      </c>
      <c r="D26" s="31" t="s">
        <v>533</v>
      </c>
      <c r="E26" s="27" t="s">
        <v>431</v>
      </c>
      <c r="F26" s="31">
        <v>25569</v>
      </c>
      <c r="G26" s="27" t="s">
        <v>15</v>
      </c>
      <c r="H26" s="27" t="s">
        <v>458</v>
      </c>
      <c r="I26" s="27" t="s">
        <v>644</v>
      </c>
      <c r="J26" s="27" t="s">
        <v>679</v>
      </c>
      <c r="K26" s="27" t="s">
        <v>720</v>
      </c>
      <c r="L26" s="27" t="s">
        <v>745</v>
      </c>
      <c r="M26" s="27"/>
      <c r="N26" s="27" t="s">
        <v>15</v>
      </c>
      <c r="O26" s="27" t="s">
        <v>458</v>
      </c>
      <c r="P26" s="32"/>
      <c r="Q26" s="51">
        <v>76</v>
      </c>
      <c r="R26" s="1"/>
      <c r="S26" s="1">
        <f>SUM(P26:R26)</f>
        <v>76</v>
      </c>
    </row>
    <row r="27" spans="1:19">
      <c r="A27" s="46">
        <f>A26+1</f>
        <v>24</v>
      </c>
      <c r="B27" s="51" t="s">
        <v>381</v>
      </c>
      <c r="C27" s="51" t="s">
        <v>175</v>
      </c>
      <c r="D27" s="51" t="s">
        <v>174</v>
      </c>
      <c r="E27" s="51" t="s">
        <v>431</v>
      </c>
      <c r="F27" s="5">
        <v>24913</v>
      </c>
      <c r="G27" s="51" t="s">
        <v>15</v>
      </c>
      <c r="H27" s="51" t="s">
        <v>97</v>
      </c>
      <c r="I27" s="51" t="s">
        <v>382</v>
      </c>
      <c r="J27" s="51" t="s">
        <v>177</v>
      </c>
      <c r="K27" s="51" t="s">
        <v>176</v>
      </c>
      <c r="L27" s="51" t="s">
        <v>431</v>
      </c>
      <c r="M27" s="5">
        <v>26415</v>
      </c>
      <c r="N27" s="51" t="s">
        <v>15</v>
      </c>
      <c r="O27" s="51" t="s">
        <v>97</v>
      </c>
      <c r="P27" s="51">
        <v>75</v>
      </c>
      <c r="Q27" s="51"/>
      <c r="R27" s="51"/>
      <c r="S27" s="1">
        <f>SUM(P27:R27)</f>
        <v>75</v>
      </c>
    </row>
    <row r="28" spans="1:19">
      <c r="A28" s="46">
        <f>A27+1</f>
        <v>25</v>
      </c>
      <c r="B28" s="49">
        <v>335430</v>
      </c>
      <c r="C28" s="49" t="s">
        <v>978</v>
      </c>
      <c r="D28" s="49" t="s">
        <v>722</v>
      </c>
      <c r="E28" s="49" t="s">
        <v>767</v>
      </c>
      <c r="F28" s="49">
        <v>1956</v>
      </c>
      <c r="G28" s="49" t="s">
        <v>15</v>
      </c>
      <c r="H28" s="49" t="s">
        <v>979</v>
      </c>
      <c r="I28" s="49"/>
      <c r="J28" s="49" t="s">
        <v>980</v>
      </c>
      <c r="K28" s="49" t="s">
        <v>729</v>
      </c>
      <c r="L28" s="49" t="s">
        <v>767</v>
      </c>
      <c r="M28" s="29">
        <v>1971</v>
      </c>
      <c r="N28" s="49" t="s">
        <v>15</v>
      </c>
      <c r="O28" s="49" t="s">
        <v>979</v>
      </c>
      <c r="P28" s="47"/>
      <c r="Q28" s="1"/>
      <c r="R28" s="49">
        <v>75</v>
      </c>
      <c r="S28" s="1">
        <f>SUM(P28:R28)</f>
        <v>75</v>
      </c>
    </row>
    <row r="29" spans="1:19">
      <c r="A29" s="46">
        <f>A28+1</f>
        <v>26</v>
      </c>
      <c r="B29" s="52"/>
      <c r="C29" s="52" t="s">
        <v>989</v>
      </c>
      <c r="D29" s="52" t="s">
        <v>990</v>
      </c>
      <c r="E29" s="52"/>
      <c r="F29" s="52"/>
      <c r="G29" s="52" t="s">
        <v>15</v>
      </c>
      <c r="H29" s="52" t="s">
        <v>991</v>
      </c>
      <c r="I29" s="52"/>
      <c r="J29" s="52" t="s">
        <v>992</v>
      </c>
      <c r="K29" s="52" t="s">
        <v>993</v>
      </c>
      <c r="L29" s="52"/>
      <c r="M29" s="29"/>
      <c r="N29" s="52" t="s">
        <v>15</v>
      </c>
      <c r="O29" s="52" t="s">
        <v>913</v>
      </c>
      <c r="P29" s="47"/>
      <c r="Q29" s="1"/>
      <c r="R29" s="52">
        <v>74</v>
      </c>
      <c r="S29" s="1">
        <f>SUM(P29:R29)</f>
        <v>74</v>
      </c>
    </row>
    <row r="30" spans="1:19">
      <c r="A30" s="46">
        <f>A29+1</f>
        <v>27</v>
      </c>
      <c r="B30" s="51" t="s">
        <v>383</v>
      </c>
      <c r="C30" s="51" t="s">
        <v>124</v>
      </c>
      <c r="D30" s="51" t="s">
        <v>181</v>
      </c>
      <c r="E30" s="51" t="s">
        <v>431</v>
      </c>
      <c r="F30" s="5">
        <v>26568</v>
      </c>
      <c r="G30" s="51" t="s">
        <v>15</v>
      </c>
      <c r="H30" s="51" t="s">
        <v>154</v>
      </c>
      <c r="I30" s="51" t="s">
        <v>384</v>
      </c>
      <c r="J30" s="51" t="s">
        <v>183</v>
      </c>
      <c r="K30" s="51" t="s">
        <v>182</v>
      </c>
      <c r="L30" s="51" t="s">
        <v>431</v>
      </c>
      <c r="M30" s="5">
        <v>23832</v>
      </c>
      <c r="N30" s="51" t="s">
        <v>15</v>
      </c>
      <c r="O30" s="51" t="s">
        <v>184</v>
      </c>
      <c r="P30" s="51">
        <v>73</v>
      </c>
      <c r="Q30" s="51"/>
      <c r="R30" s="51"/>
      <c r="S30" s="1">
        <f>SUM(P30:R30)</f>
        <v>73</v>
      </c>
    </row>
    <row r="31" spans="1:19">
      <c r="A31" s="46">
        <f>A30+1</f>
        <v>28</v>
      </c>
      <c r="B31" s="27" t="s">
        <v>492</v>
      </c>
      <c r="C31" s="27"/>
      <c r="D31" s="31" t="s">
        <v>534</v>
      </c>
      <c r="E31" s="27" t="s">
        <v>431</v>
      </c>
      <c r="F31" s="31">
        <v>26082</v>
      </c>
      <c r="G31" s="27" t="s">
        <v>15</v>
      </c>
      <c r="H31" s="27" t="s">
        <v>442</v>
      </c>
      <c r="I31" s="27" t="s">
        <v>646</v>
      </c>
      <c r="J31" s="27" t="s">
        <v>681</v>
      </c>
      <c r="K31" s="27" t="s">
        <v>710</v>
      </c>
      <c r="L31" s="27" t="s">
        <v>745</v>
      </c>
      <c r="M31" s="27"/>
      <c r="N31" s="27" t="s">
        <v>15</v>
      </c>
      <c r="O31" s="27" t="s">
        <v>442</v>
      </c>
      <c r="P31" s="32"/>
      <c r="Q31" s="51">
        <v>73</v>
      </c>
      <c r="R31" s="1"/>
      <c r="S31" s="1">
        <f>SUM(P31:R31)</f>
        <v>73</v>
      </c>
    </row>
    <row r="32" spans="1:19">
      <c r="A32" s="46">
        <f>A31+1</f>
        <v>29</v>
      </c>
      <c r="B32" s="27" t="s">
        <v>496</v>
      </c>
      <c r="C32" s="27" t="s">
        <v>595</v>
      </c>
      <c r="D32" s="31" t="s">
        <v>336</v>
      </c>
      <c r="E32" s="27" t="s">
        <v>431</v>
      </c>
      <c r="F32" s="31">
        <v>26299</v>
      </c>
      <c r="G32" s="27" t="s">
        <v>15</v>
      </c>
      <c r="H32" s="27" t="s">
        <v>441</v>
      </c>
      <c r="I32" s="27" t="s">
        <v>460</v>
      </c>
      <c r="J32" s="27" t="s">
        <v>672</v>
      </c>
      <c r="K32" s="27" t="s">
        <v>276</v>
      </c>
      <c r="L32" s="27" t="s">
        <v>745</v>
      </c>
      <c r="M32" s="27"/>
      <c r="N32" s="27" t="s">
        <v>15</v>
      </c>
      <c r="O32" s="27" t="s">
        <v>441</v>
      </c>
      <c r="P32" s="32"/>
      <c r="Q32" s="46">
        <v>71</v>
      </c>
      <c r="R32" s="1"/>
      <c r="S32" s="1">
        <f>SUM(P32:R32)</f>
        <v>71</v>
      </c>
    </row>
    <row r="33" spans="1:19">
      <c r="A33" s="46">
        <f>A32+1</f>
        <v>30</v>
      </c>
      <c r="B33" s="51" t="s">
        <v>394</v>
      </c>
      <c r="C33" s="51" t="s">
        <v>237</v>
      </c>
      <c r="D33" s="51" t="s">
        <v>236</v>
      </c>
      <c r="E33" s="51" t="s">
        <v>431</v>
      </c>
      <c r="F33" s="5">
        <v>23659</v>
      </c>
      <c r="G33" s="51" t="s">
        <v>15</v>
      </c>
      <c r="H33" s="51" t="s">
        <v>238</v>
      </c>
      <c r="I33" s="51" t="s">
        <v>395</v>
      </c>
      <c r="J33" s="51" t="s">
        <v>134</v>
      </c>
      <c r="K33" s="51" t="s">
        <v>239</v>
      </c>
      <c r="L33" s="51" t="s">
        <v>431</v>
      </c>
      <c r="M33" s="5">
        <v>26512</v>
      </c>
      <c r="N33" s="51" t="s">
        <v>15</v>
      </c>
      <c r="O33" s="51" t="s">
        <v>240</v>
      </c>
      <c r="P33" s="51">
        <v>70</v>
      </c>
      <c r="Q33" s="51"/>
      <c r="R33" s="51"/>
      <c r="S33" s="1">
        <f>SUM(P33:R33)</f>
        <v>70</v>
      </c>
    </row>
    <row r="34" spans="1:19">
      <c r="A34" s="46">
        <f>A33+1</f>
        <v>31</v>
      </c>
      <c r="B34" s="52" t="s">
        <v>1102</v>
      </c>
      <c r="C34" s="52" t="s">
        <v>588</v>
      </c>
      <c r="D34" s="52" t="s">
        <v>1103</v>
      </c>
      <c r="E34" s="52" t="s">
        <v>767</v>
      </c>
      <c r="F34" s="52">
        <v>1972</v>
      </c>
      <c r="G34" s="52" t="s">
        <v>15</v>
      </c>
      <c r="H34" s="52" t="s">
        <v>206</v>
      </c>
      <c r="I34" s="52" t="s">
        <v>1104</v>
      </c>
      <c r="J34" s="52" t="s">
        <v>302</v>
      </c>
      <c r="K34" s="52" t="s">
        <v>1105</v>
      </c>
      <c r="L34" s="52" t="s">
        <v>767</v>
      </c>
      <c r="M34" s="29">
        <v>1975</v>
      </c>
      <c r="N34" s="52" t="s">
        <v>15</v>
      </c>
      <c r="O34" s="52" t="s">
        <v>206</v>
      </c>
      <c r="P34" s="47"/>
      <c r="Q34" s="1"/>
      <c r="R34" s="52">
        <v>70</v>
      </c>
      <c r="S34" s="1">
        <f>SUM(P34:R34)</f>
        <v>70</v>
      </c>
    </row>
    <row r="35" spans="1:19">
      <c r="A35" s="46">
        <f>A34+1</f>
        <v>32</v>
      </c>
      <c r="B35" s="27" t="s">
        <v>497</v>
      </c>
      <c r="C35" s="27" t="s">
        <v>574</v>
      </c>
      <c r="D35" s="31" t="s">
        <v>538</v>
      </c>
      <c r="E35" s="27" t="s">
        <v>431</v>
      </c>
      <c r="F35" s="31">
        <v>23743</v>
      </c>
      <c r="G35" s="27" t="s">
        <v>15</v>
      </c>
      <c r="H35" s="27" t="s">
        <v>206</v>
      </c>
      <c r="I35" s="27" t="s">
        <v>650</v>
      </c>
      <c r="J35" s="27" t="s">
        <v>674</v>
      </c>
      <c r="K35" s="27" t="s">
        <v>725</v>
      </c>
      <c r="L35" s="27" t="s">
        <v>745</v>
      </c>
      <c r="M35" s="27"/>
      <c r="N35" s="27" t="s">
        <v>15</v>
      </c>
      <c r="O35" s="27" t="s">
        <v>206</v>
      </c>
      <c r="P35" s="32"/>
      <c r="Q35" s="51">
        <v>70</v>
      </c>
      <c r="R35" s="1"/>
      <c r="S35" s="1">
        <f>SUM(P35:R35)</f>
        <v>70</v>
      </c>
    </row>
    <row r="36" spans="1:19">
      <c r="A36" s="46">
        <f>A35+1</f>
        <v>33</v>
      </c>
      <c r="B36" s="49" t="s">
        <v>1118</v>
      </c>
      <c r="C36" s="49" t="s">
        <v>1119</v>
      </c>
      <c r="D36" s="49" t="s">
        <v>1120</v>
      </c>
      <c r="E36" s="49" t="s">
        <v>767</v>
      </c>
      <c r="F36" s="49">
        <v>1971</v>
      </c>
      <c r="G36" s="49" t="s">
        <v>15</v>
      </c>
      <c r="H36" s="49" t="s">
        <v>1121</v>
      </c>
      <c r="I36" s="49" t="s">
        <v>1122</v>
      </c>
      <c r="J36" s="49" t="s">
        <v>819</v>
      </c>
      <c r="K36" s="49" t="s">
        <v>1123</v>
      </c>
      <c r="L36" s="49" t="s">
        <v>767</v>
      </c>
      <c r="M36" s="29">
        <v>1973</v>
      </c>
      <c r="N36" s="49" t="s">
        <v>15</v>
      </c>
      <c r="O36" s="49" t="s">
        <v>1121</v>
      </c>
      <c r="P36" s="47"/>
      <c r="Q36" s="1"/>
      <c r="R36" s="49">
        <v>69</v>
      </c>
      <c r="S36" s="1">
        <f>SUM(P36:R36)</f>
        <v>69</v>
      </c>
    </row>
    <row r="37" spans="1:19">
      <c r="A37" s="46">
        <f>A36+1</f>
        <v>34</v>
      </c>
      <c r="B37" s="27" t="s">
        <v>459</v>
      </c>
      <c r="C37" s="27" t="s">
        <v>596</v>
      </c>
      <c r="D37" s="31" t="s">
        <v>539</v>
      </c>
      <c r="E37" s="27" t="s">
        <v>431</v>
      </c>
      <c r="F37" s="31">
        <v>27030</v>
      </c>
      <c r="G37" s="27" t="s">
        <v>15</v>
      </c>
      <c r="H37" s="27" t="s">
        <v>206</v>
      </c>
      <c r="I37" s="27" t="s">
        <v>459</v>
      </c>
      <c r="J37" s="27" t="s">
        <v>686</v>
      </c>
      <c r="K37" s="27" t="s">
        <v>726</v>
      </c>
      <c r="L37" s="27" t="s">
        <v>745</v>
      </c>
      <c r="M37" s="27"/>
      <c r="N37" s="27" t="s">
        <v>15</v>
      </c>
      <c r="O37" s="27" t="s">
        <v>206</v>
      </c>
      <c r="P37" s="32"/>
      <c r="Q37" s="46">
        <v>69</v>
      </c>
      <c r="R37" s="1"/>
      <c r="S37" s="1">
        <f>SUM(P37:R37)</f>
        <v>69</v>
      </c>
    </row>
    <row r="38" spans="1:19">
      <c r="A38" s="46">
        <f>A37+1</f>
        <v>35</v>
      </c>
      <c r="B38" s="51" t="s">
        <v>401</v>
      </c>
      <c r="C38" s="51" t="s">
        <v>205</v>
      </c>
      <c r="D38" s="51" t="s">
        <v>260</v>
      </c>
      <c r="E38" s="51" t="s">
        <v>431</v>
      </c>
      <c r="F38" s="5">
        <v>21002</v>
      </c>
      <c r="G38" s="51" t="s">
        <v>15</v>
      </c>
      <c r="H38" s="51" t="s">
        <v>261</v>
      </c>
      <c r="I38" s="51" t="s">
        <v>402</v>
      </c>
      <c r="J38" s="51" t="s">
        <v>263</v>
      </c>
      <c r="K38" s="51" t="s">
        <v>262</v>
      </c>
      <c r="L38" s="51" t="s">
        <v>431</v>
      </c>
      <c r="M38" s="5">
        <v>24708</v>
      </c>
      <c r="N38" s="51" t="s">
        <v>15</v>
      </c>
      <c r="O38" s="51" t="s">
        <v>261</v>
      </c>
      <c r="P38" s="51">
        <v>68</v>
      </c>
      <c r="Q38" s="46"/>
      <c r="R38" s="51"/>
      <c r="S38" s="1">
        <f>SUM(P38:R38)</f>
        <v>68</v>
      </c>
    </row>
    <row r="39" spans="1:19">
      <c r="A39" s="46">
        <f>A38+1</f>
        <v>36</v>
      </c>
      <c r="B39" s="49" t="s">
        <v>1172</v>
      </c>
      <c r="C39" s="49" t="s">
        <v>1173</v>
      </c>
      <c r="D39" s="49" t="s">
        <v>1174</v>
      </c>
      <c r="E39" s="49" t="s">
        <v>767</v>
      </c>
      <c r="F39" s="49">
        <v>1963</v>
      </c>
      <c r="G39" s="49" t="s">
        <v>15</v>
      </c>
      <c r="H39" s="49"/>
      <c r="I39" s="49">
        <v>1658531</v>
      </c>
      <c r="J39" s="49" t="s">
        <v>568</v>
      </c>
      <c r="K39" s="49" t="s">
        <v>1175</v>
      </c>
      <c r="L39" s="49" t="s">
        <v>767</v>
      </c>
      <c r="M39" s="29">
        <v>1970</v>
      </c>
      <c r="N39" s="49" t="s">
        <v>15</v>
      </c>
      <c r="O39" s="49" t="s">
        <v>1176</v>
      </c>
      <c r="P39" s="47"/>
      <c r="Q39" s="1"/>
      <c r="R39" s="49">
        <v>68</v>
      </c>
      <c r="S39" s="1">
        <f>SUM(P39:R39)</f>
        <v>68</v>
      </c>
    </row>
    <row r="40" spans="1:19">
      <c r="A40" s="46">
        <f>A39+1</f>
        <v>37</v>
      </c>
      <c r="B40" s="51"/>
      <c r="C40" s="51" t="s">
        <v>265</v>
      </c>
      <c r="D40" s="51" t="s">
        <v>264</v>
      </c>
      <c r="E40" s="51" t="s">
        <v>431</v>
      </c>
      <c r="F40" s="5">
        <v>27563</v>
      </c>
      <c r="G40" s="51" t="s">
        <v>15</v>
      </c>
      <c r="H40" s="51" t="s">
        <v>69</v>
      </c>
      <c r="I40" s="51"/>
      <c r="J40" s="51" t="s">
        <v>267</v>
      </c>
      <c r="K40" s="51" t="s">
        <v>266</v>
      </c>
      <c r="L40" s="51" t="s">
        <v>431</v>
      </c>
      <c r="M40" s="5">
        <v>27949</v>
      </c>
      <c r="N40" s="51" t="s">
        <v>15</v>
      </c>
      <c r="O40" s="51" t="s">
        <v>69</v>
      </c>
      <c r="P40" s="51">
        <v>67</v>
      </c>
      <c r="Q40" s="46"/>
      <c r="R40" s="51"/>
      <c r="S40" s="1">
        <f>SUM(P40:R40)</f>
        <v>67</v>
      </c>
    </row>
    <row r="41" spans="1:19">
      <c r="A41" s="46">
        <f>A40+1</f>
        <v>38</v>
      </c>
      <c r="B41" s="49"/>
      <c r="C41" s="47" t="s">
        <v>1179</v>
      </c>
      <c r="D41" s="47" t="s">
        <v>1180</v>
      </c>
      <c r="E41" s="49"/>
      <c r="F41" s="49"/>
      <c r="G41" s="49" t="s">
        <v>15</v>
      </c>
      <c r="H41" s="49"/>
      <c r="I41" s="49"/>
      <c r="J41" s="47" t="s">
        <v>965</v>
      </c>
      <c r="K41" s="47" t="s">
        <v>1181</v>
      </c>
      <c r="L41" s="49"/>
      <c r="M41" s="29"/>
      <c r="N41" s="49" t="s">
        <v>15</v>
      </c>
      <c r="O41" s="49"/>
      <c r="P41" s="47"/>
      <c r="Q41" s="1"/>
      <c r="R41" s="49">
        <v>67</v>
      </c>
      <c r="S41" s="1">
        <f>SUM(P41:R41)</f>
        <v>67</v>
      </c>
    </row>
    <row r="42" spans="1:19">
      <c r="A42" s="46">
        <f>A41+1</f>
        <v>39</v>
      </c>
      <c r="B42" s="52" t="s">
        <v>1189</v>
      </c>
      <c r="C42" s="52" t="s">
        <v>589</v>
      </c>
      <c r="D42" s="52" t="s">
        <v>811</v>
      </c>
      <c r="E42" s="52" t="s">
        <v>767</v>
      </c>
      <c r="F42" s="52">
        <v>1974</v>
      </c>
      <c r="G42" s="52" t="s">
        <v>15</v>
      </c>
      <c r="H42" s="52" t="s">
        <v>60</v>
      </c>
      <c r="I42" s="52" t="s">
        <v>1190</v>
      </c>
      <c r="J42" s="52" t="s">
        <v>677</v>
      </c>
      <c r="K42" s="52" t="s">
        <v>1191</v>
      </c>
      <c r="L42" s="52" t="s">
        <v>767</v>
      </c>
      <c r="M42" s="29">
        <v>1971</v>
      </c>
      <c r="N42" s="52" t="s">
        <v>15</v>
      </c>
      <c r="O42" s="52" t="s">
        <v>60</v>
      </c>
      <c r="P42" s="47"/>
      <c r="Q42" s="1"/>
      <c r="R42" s="52">
        <v>66</v>
      </c>
      <c r="S42" s="1">
        <f>SUM(P42:R42)</f>
        <v>66</v>
      </c>
    </row>
    <row r="43" spans="1:19">
      <c r="A43" s="46">
        <f>A42+1</f>
        <v>40</v>
      </c>
      <c r="B43" s="51" t="s">
        <v>407</v>
      </c>
      <c r="C43" s="51" t="s">
        <v>282</v>
      </c>
      <c r="D43" s="51" t="s">
        <v>281</v>
      </c>
      <c r="E43" s="51" t="s">
        <v>431</v>
      </c>
      <c r="F43" s="5">
        <v>25939</v>
      </c>
      <c r="G43" s="51" t="s">
        <v>15</v>
      </c>
      <c r="H43" s="51" t="s">
        <v>283</v>
      </c>
      <c r="I43" s="51" t="s">
        <v>408</v>
      </c>
      <c r="J43" s="51" t="s">
        <v>285</v>
      </c>
      <c r="K43" s="51" t="s">
        <v>284</v>
      </c>
      <c r="L43" s="51" t="s">
        <v>431</v>
      </c>
      <c r="M43" s="5">
        <v>26210</v>
      </c>
      <c r="N43" s="51" t="s">
        <v>15</v>
      </c>
      <c r="O43" s="51" t="s">
        <v>283</v>
      </c>
      <c r="P43" s="51">
        <v>65</v>
      </c>
      <c r="Q43" s="51"/>
      <c r="R43" s="51"/>
      <c r="S43" s="1">
        <f>SUM(P43:R43)</f>
        <v>65</v>
      </c>
    </row>
    <row r="44" spans="1:19">
      <c r="A44" s="46">
        <f>A43+1</f>
        <v>41</v>
      </c>
      <c r="B44" s="51"/>
      <c r="C44" s="51" t="s">
        <v>302</v>
      </c>
      <c r="D44" s="51" t="s">
        <v>301</v>
      </c>
      <c r="E44" s="51" t="s">
        <v>431</v>
      </c>
      <c r="F44" s="5">
        <v>24762</v>
      </c>
      <c r="G44" s="51" t="s">
        <v>15</v>
      </c>
      <c r="H44" s="51" t="s">
        <v>303</v>
      </c>
      <c r="I44" s="51"/>
      <c r="J44" s="51" t="s">
        <v>305</v>
      </c>
      <c r="K44" s="51" t="s">
        <v>304</v>
      </c>
      <c r="L44" s="51" t="s">
        <v>431</v>
      </c>
      <c r="M44" s="5">
        <v>26148</v>
      </c>
      <c r="N44" s="51" t="s">
        <v>15</v>
      </c>
      <c r="O44" s="51" t="s">
        <v>303</v>
      </c>
      <c r="P44" s="51">
        <v>63</v>
      </c>
      <c r="Q44" s="51"/>
      <c r="R44" s="51"/>
      <c r="S44" s="1">
        <f>SUM(P44:R44)</f>
        <v>63</v>
      </c>
    </row>
    <row r="45" spans="1:19">
      <c r="A45" s="46">
        <f>A44+1</f>
        <v>42</v>
      </c>
      <c r="B45" s="49"/>
      <c r="C45" s="49" t="s">
        <v>1219</v>
      </c>
      <c r="D45" s="49" t="s">
        <v>1220</v>
      </c>
      <c r="E45" s="49" t="s">
        <v>767</v>
      </c>
      <c r="F45" s="49">
        <v>1976</v>
      </c>
      <c r="G45" s="49" t="s">
        <v>15</v>
      </c>
      <c r="H45" s="49"/>
      <c r="I45" s="49"/>
      <c r="J45" s="49" t="s">
        <v>1221</v>
      </c>
      <c r="K45" s="49" t="s">
        <v>1222</v>
      </c>
      <c r="L45" s="49" t="s">
        <v>767</v>
      </c>
      <c r="M45" s="29">
        <v>1971</v>
      </c>
      <c r="N45" s="49" t="s">
        <v>15</v>
      </c>
      <c r="O45" s="49"/>
      <c r="P45" s="47"/>
      <c r="Q45" s="1"/>
      <c r="R45" s="49">
        <v>63</v>
      </c>
      <c r="S45" s="1">
        <f>SUM(P45:R45)</f>
        <v>63</v>
      </c>
    </row>
    <row r="46" spans="1:19">
      <c r="A46" s="46">
        <f>A45+1</f>
        <v>43</v>
      </c>
      <c r="B46" s="51" t="s">
        <v>419</v>
      </c>
      <c r="C46" s="51" t="s">
        <v>146</v>
      </c>
      <c r="D46" s="51" t="s">
        <v>319</v>
      </c>
      <c r="E46" s="51" t="s">
        <v>431</v>
      </c>
      <c r="F46" s="5">
        <v>24979</v>
      </c>
      <c r="G46" s="51" t="s">
        <v>15</v>
      </c>
      <c r="H46" s="51" t="s">
        <v>60</v>
      </c>
      <c r="I46" s="51"/>
      <c r="J46" s="51" t="s">
        <v>321</v>
      </c>
      <c r="K46" s="51" t="s">
        <v>320</v>
      </c>
      <c r="L46" s="51" t="s">
        <v>431</v>
      </c>
      <c r="M46" s="5">
        <v>23033</v>
      </c>
      <c r="N46" s="51" t="s">
        <v>15</v>
      </c>
      <c r="O46" s="51" t="s">
        <v>322</v>
      </c>
      <c r="P46" s="36">
        <v>62</v>
      </c>
      <c r="Q46" s="51"/>
      <c r="R46" s="51"/>
      <c r="S46" s="1">
        <f>SUM(P46:R46)</f>
        <v>62</v>
      </c>
    </row>
    <row r="47" spans="1:19">
      <c r="A47" s="46">
        <f>A46+1</f>
        <v>44</v>
      </c>
      <c r="B47" s="49" t="s">
        <v>1258</v>
      </c>
      <c r="C47" s="49" t="s">
        <v>1259</v>
      </c>
      <c r="D47" s="49" t="s">
        <v>1260</v>
      </c>
      <c r="E47" s="49" t="s">
        <v>767</v>
      </c>
      <c r="F47" s="49">
        <v>1967</v>
      </c>
      <c r="G47" s="49" t="s">
        <v>15</v>
      </c>
      <c r="H47" s="49" t="s">
        <v>16</v>
      </c>
      <c r="I47" s="49" t="s">
        <v>1261</v>
      </c>
      <c r="J47" s="49" t="s">
        <v>1262</v>
      </c>
      <c r="K47" s="49" t="s">
        <v>1263</v>
      </c>
      <c r="L47" s="49" t="s">
        <v>767</v>
      </c>
      <c r="M47" s="29">
        <v>1971</v>
      </c>
      <c r="N47" s="49" t="s">
        <v>15</v>
      </c>
      <c r="O47" s="49" t="s">
        <v>16</v>
      </c>
      <c r="P47" s="47"/>
      <c r="Q47" s="1"/>
      <c r="R47" s="49">
        <v>62</v>
      </c>
      <c r="S47" s="1">
        <f>SUM(P47:R47)</f>
        <v>62</v>
      </c>
    </row>
    <row r="48" spans="1:19">
      <c r="A48" s="46">
        <f>A47+1</f>
        <v>45</v>
      </c>
      <c r="B48" s="49" t="s">
        <v>1395</v>
      </c>
      <c r="C48" s="49" t="s">
        <v>573</v>
      </c>
      <c r="D48" s="49" t="s">
        <v>751</v>
      </c>
      <c r="E48" s="49" t="s">
        <v>767</v>
      </c>
      <c r="F48" s="49">
        <v>1973</v>
      </c>
      <c r="G48" s="49" t="s">
        <v>15</v>
      </c>
      <c r="H48" s="49" t="s">
        <v>753</v>
      </c>
      <c r="I48" s="49" t="s">
        <v>1396</v>
      </c>
      <c r="J48" s="49" t="s">
        <v>1018</v>
      </c>
      <c r="K48" s="49" t="s">
        <v>1397</v>
      </c>
      <c r="L48" s="49" t="s">
        <v>767</v>
      </c>
      <c r="M48" s="29">
        <v>1969</v>
      </c>
      <c r="N48" s="49" t="s">
        <v>15</v>
      </c>
      <c r="O48" s="49" t="s">
        <v>753</v>
      </c>
      <c r="P48" s="47"/>
      <c r="Q48" s="1"/>
      <c r="R48" s="49">
        <v>61</v>
      </c>
      <c r="S48" s="1">
        <f>SUM(P48:R48)</f>
        <v>61</v>
      </c>
    </row>
    <row r="49" spans="1:19">
      <c r="A49" s="46">
        <f>A48+1</f>
        <v>46</v>
      </c>
      <c r="B49" s="49" t="s">
        <v>1400</v>
      </c>
      <c r="C49" s="49" t="s">
        <v>592</v>
      </c>
      <c r="D49" s="49" t="s">
        <v>1401</v>
      </c>
      <c r="E49" s="49" t="s">
        <v>767</v>
      </c>
      <c r="F49" s="49">
        <v>1968</v>
      </c>
      <c r="G49" s="49" t="s">
        <v>15</v>
      </c>
      <c r="H49" s="49" t="s">
        <v>1402</v>
      </c>
      <c r="I49" s="49" t="s">
        <v>1403</v>
      </c>
      <c r="J49" s="49" t="s">
        <v>1291</v>
      </c>
      <c r="K49" s="49" t="s">
        <v>1404</v>
      </c>
      <c r="L49" s="49" t="s">
        <v>767</v>
      </c>
      <c r="M49" s="29">
        <v>1965</v>
      </c>
      <c r="N49" s="49" t="s">
        <v>15</v>
      </c>
      <c r="O49" s="49" t="s">
        <v>1402</v>
      </c>
      <c r="P49" s="47"/>
      <c r="Q49" s="1"/>
      <c r="R49" s="49">
        <v>60</v>
      </c>
      <c r="S49" s="1">
        <f>SUM(P49:R49)</f>
        <v>60</v>
      </c>
    </row>
    <row r="50" spans="1:19">
      <c r="A50" s="46">
        <f>A49+1</f>
        <v>47</v>
      </c>
      <c r="B50" s="49" t="s">
        <v>1466</v>
      </c>
      <c r="C50" s="49" t="s">
        <v>1131</v>
      </c>
      <c r="D50" s="49" t="s">
        <v>1467</v>
      </c>
      <c r="E50" s="49" t="s">
        <v>767</v>
      </c>
      <c r="F50" s="49">
        <v>1964</v>
      </c>
      <c r="G50" s="49" t="s">
        <v>15</v>
      </c>
      <c r="H50" s="49" t="s">
        <v>16</v>
      </c>
      <c r="I50" s="49" t="s">
        <v>1468</v>
      </c>
      <c r="J50" s="49" t="s">
        <v>672</v>
      </c>
      <c r="K50" s="49" t="s">
        <v>1469</v>
      </c>
      <c r="L50" s="49" t="s">
        <v>767</v>
      </c>
      <c r="M50" s="29">
        <v>1976</v>
      </c>
      <c r="N50" s="49" t="s">
        <v>15</v>
      </c>
      <c r="O50" s="49" t="s">
        <v>16</v>
      </c>
      <c r="P50" s="47"/>
      <c r="Q50" s="1"/>
      <c r="R50" s="49">
        <v>59</v>
      </c>
      <c r="S50" s="1">
        <f>SUM(P50:R50)</f>
        <v>59</v>
      </c>
    </row>
    <row r="51" spans="1:19">
      <c r="A51" s="46">
        <f>A50+1</f>
        <v>48</v>
      </c>
      <c r="B51" s="49" t="s">
        <v>1539</v>
      </c>
      <c r="C51" s="49" t="s">
        <v>1540</v>
      </c>
      <c r="D51" s="49" t="s">
        <v>1541</v>
      </c>
      <c r="E51" s="49" t="s">
        <v>767</v>
      </c>
      <c r="F51" s="49">
        <v>1968</v>
      </c>
      <c r="G51" s="49" t="s">
        <v>15</v>
      </c>
      <c r="H51" s="49" t="s">
        <v>913</v>
      </c>
      <c r="I51" s="49"/>
      <c r="J51" s="49" t="s">
        <v>1222</v>
      </c>
      <c r="K51" s="49" t="s">
        <v>1542</v>
      </c>
      <c r="L51" s="49" t="s">
        <v>767</v>
      </c>
      <c r="M51" s="29">
        <v>1968</v>
      </c>
      <c r="N51" s="49" t="s">
        <v>15</v>
      </c>
      <c r="O51" s="49"/>
      <c r="P51" s="47"/>
      <c r="Q51" s="1"/>
      <c r="R51" s="49">
        <v>57</v>
      </c>
      <c r="S51" s="1">
        <f>SUM(P51:R51)</f>
        <v>57</v>
      </c>
    </row>
    <row r="52" spans="1:19">
      <c r="A52" s="46">
        <f>A51+1</f>
        <v>49</v>
      </c>
      <c r="B52" s="49"/>
      <c r="C52" s="47" t="s">
        <v>1810</v>
      </c>
      <c r="D52" s="47" t="s">
        <v>1811</v>
      </c>
      <c r="E52" s="49"/>
      <c r="F52" s="49"/>
      <c r="G52" s="49" t="s">
        <v>15</v>
      </c>
      <c r="H52" s="49"/>
      <c r="I52" s="49"/>
      <c r="J52" s="47" t="s">
        <v>1812</v>
      </c>
      <c r="K52" s="47" t="s">
        <v>1813</v>
      </c>
      <c r="L52" s="49"/>
      <c r="M52" s="29"/>
      <c r="N52" s="49" t="s">
        <v>15</v>
      </c>
      <c r="O52" s="49"/>
      <c r="P52" s="47"/>
      <c r="Q52" s="1"/>
      <c r="R52" s="49">
        <v>56</v>
      </c>
      <c r="S52" s="1">
        <f>SUM(P52:R52)</f>
        <v>56</v>
      </c>
    </row>
  </sheetData>
  <sortState ref="A2:S52">
    <sortCondition descending="1" ref="S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S78"/>
  <sheetViews>
    <sheetView workbookViewId="0">
      <pane ySplit="3" topLeftCell="A4" activePane="bottomLeft" state="frozen"/>
      <selection pane="bottomLeft" activeCell="T15" sqref="T15"/>
    </sheetView>
  </sheetViews>
  <sheetFormatPr baseColWidth="10" defaultRowHeight="15"/>
  <cols>
    <col min="1" max="1" width="11.28515625" bestFit="1" customWidth="1"/>
    <col min="2" max="2" width="11.28515625" customWidth="1"/>
    <col min="3" max="3" width="13.5703125" bestFit="1" customWidth="1"/>
    <col min="4" max="4" width="23.5703125" bestFit="1" customWidth="1"/>
    <col min="5" max="5" width="14.28515625" bestFit="1" customWidth="1"/>
    <col min="6" max="6" width="15" bestFit="1" customWidth="1"/>
    <col min="7" max="7" width="14.7109375" bestFit="1" customWidth="1"/>
    <col min="8" max="8" width="17" bestFit="1" customWidth="1"/>
    <col min="9" max="9" width="5.28515625" bestFit="1" customWidth="1"/>
    <col min="10" max="10" width="22" bestFit="1" customWidth="1"/>
    <col min="11" max="11" width="23.5703125" bestFit="1" customWidth="1"/>
    <col min="12" max="12" width="15" bestFit="1" customWidth="1"/>
    <col min="13" max="13" width="13.28515625" bestFit="1" customWidth="1"/>
    <col min="14" max="14" width="14.7109375" bestFit="1" customWidth="1"/>
    <col min="15" max="15" width="17" bestFit="1" customWidth="1"/>
    <col min="16" max="16" width="5.28515625" bestFit="1" customWidth="1"/>
    <col min="17" max="17" width="22" bestFit="1" customWidth="1"/>
    <col min="18" max="18" width="8.140625" bestFit="1" customWidth="1"/>
    <col min="19" max="19" width="15.85546875" bestFit="1" customWidth="1"/>
  </cols>
  <sheetData>
    <row r="1" spans="1:19" ht="33.7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>
      <c r="A2" s="2"/>
      <c r="B2" s="3"/>
      <c r="C2" s="2"/>
      <c r="D2" s="54" t="s">
        <v>430</v>
      </c>
      <c r="E2" s="54"/>
      <c r="F2" s="54"/>
      <c r="G2" s="54"/>
      <c r="H2" s="54"/>
      <c r="I2" s="54"/>
      <c r="J2" s="54"/>
      <c r="K2" s="54" t="s">
        <v>9</v>
      </c>
      <c r="L2" s="54"/>
      <c r="M2" s="54"/>
      <c r="N2" s="54"/>
      <c r="O2" s="54"/>
      <c r="P2" s="54"/>
      <c r="Q2" s="54"/>
      <c r="R2" s="1"/>
      <c r="S2" s="1"/>
    </row>
    <row r="3" spans="1:19">
      <c r="A3" s="2" t="s">
        <v>6</v>
      </c>
      <c r="B3" s="3" t="s">
        <v>433</v>
      </c>
      <c r="C3" s="3" t="s">
        <v>440</v>
      </c>
      <c r="D3" s="4" t="s">
        <v>0</v>
      </c>
      <c r="E3" s="4" t="s">
        <v>1</v>
      </c>
      <c r="F3" s="4" t="s">
        <v>2</v>
      </c>
      <c r="G3" s="4" t="s">
        <v>7</v>
      </c>
      <c r="H3" s="4" t="s">
        <v>3</v>
      </c>
      <c r="I3" s="4" t="s">
        <v>4</v>
      </c>
      <c r="J3" s="4" t="s">
        <v>5</v>
      </c>
      <c r="K3" s="4" t="s">
        <v>0</v>
      </c>
      <c r="L3" s="4" t="s">
        <v>1</v>
      </c>
      <c r="M3" s="4" t="s">
        <v>2</v>
      </c>
      <c r="N3" s="4" t="s">
        <v>7</v>
      </c>
      <c r="O3" s="4" t="s">
        <v>3</v>
      </c>
      <c r="P3" s="4" t="s">
        <v>4</v>
      </c>
      <c r="Q3" s="4" t="s">
        <v>5</v>
      </c>
      <c r="R3" s="4" t="s">
        <v>10</v>
      </c>
      <c r="S3" s="4" t="s">
        <v>19</v>
      </c>
    </row>
    <row r="4" spans="1:19" s="7" customFormat="1" hidden="1">
      <c r="A4" s="3">
        <v>1</v>
      </c>
      <c r="B4" s="3" t="s">
        <v>434</v>
      </c>
      <c r="C4" s="3">
        <v>1</v>
      </c>
      <c r="D4" s="3" t="s">
        <v>350</v>
      </c>
      <c r="E4" s="3" t="s">
        <v>50</v>
      </c>
      <c r="F4" s="3" t="s">
        <v>49</v>
      </c>
      <c r="G4" s="3" t="s">
        <v>22</v>
      </c>
      <c r="H4" s="5">
        <v>31385</v>
      </c>
      <c r="I4" s="3" t="s">
        <v>15</v>
      </c>
      <c r="J4" s="3" t="s">
        <v>51</v>
      </c>
      <c r="K4" s="3" t="s">
        <v>351</v>
      </c>
      <c r="L4" s="3" t="s">
        <v>53</v>
      </c>
      <c r="M4" s="3" t="s">
        <v>52</v>
      </c>
      <c r="N4" s="3" t="s">
        <v>22</v>
      </c>
      <c r="O4" s="5">
        <v>30742</v>
      </c>
      <c r="P4" s="3" t="s">
        <v>15</v>
      </c>
      <c r="Q4" s="3" t="s">
        <v>51</v>
      </c>
      <c r="R4" s="14">
        <v>3.7002314814814807E-2</v>
      </c>
      <c r="S4" s="3">
        <v>100</v>
      </c>
    </row>
    <row r="5" spans="1:19" s="7" customFormat="1" hidden="1">
      <c r="A5" s="3">
        <v>2</v>
      </c>
      <c r="B5" s="3" t="s">
        <v>434</v>
      </c>
      <c r="C5" s="3">
        <v>2</v>
      </c>
      <c r="D5" s="3" t="s">
        <v>352</v>
      </c>
      <c r="E5" s="3" t="s">
        <v>55</v>
      </c>
      <c r="F5" s="3" t="s">
        <v>54</v>
      </c>
      <c r="G5" s="3" t="s">
        <v>22</v>
      </c>
      <c r="H5" s="5">
        <v>35398</v>
      </c>
      <c r="I5" s="3" t="s">
        <v>15</v>
      </c>
      <c r="J5" s="3" t="s">
        <v>56</v>
      </c>
      <c r="K5" s="3" t="s">
        <v>353</v>
      </c>
      <c r="L5" s="3" t="s">
        <v>57</v>
      </c>
      <c r="M5" s="3" t="s">
        <v>54</v>
      </c>
      <c r="N5" s="3" t="s">
        <v>22</v>
      </c>
      <c r="O5" s="5">
        <v>35398</v>
      </c>
      <c r="P5" s="3" t="s">
        <v>15</v>
      </c>
      <c r="Q5" s="3" t="s">
        <v>56</v>
      </c>
      <c r="R5" s="14">
        <v>3.91319444444444E-2</v>
      </c>
      <c r="S5" s="3">
        <v>90</v>
      </c>
    </row>
    <row r="6" spans="1:19" s="7" customFormat="1" hidden="1">
      <c r="A6" s="3">
        <v>3</v>
      </c>
      <c r="B6" s="3" t="s">
        <v>435</v>
      </c>
      <c r="C6" s="3">
        <v>1</v>
      </c>
      <c r="D6" s="3" t="s">
        <v>354</v>
      </c>
      <c r="E6" s="3" t="s">
        <v>59</v>
      </c>
      <c r="F6" s="3" t="s">
        <v>58</v>
      </c>
      <c r="G6" s="3" t="s">
        <v>431</v>
      </c>
      <c r="H6" s="5">
        <v>27728</v>
      </c>
      <c r="I6" s="3" t="s">
        <v>15</v>
      </c>
      <c r="J6" s="3" t="s">
        <v>60</v>
      </c>
      <c r="K6" s="3" t="s">
        <v>355</v>
      </c>
      <c r="L6" s="3" t="s">
        <v>62</v>
      </c>
      <c r="M6" s="3" t="s">
        <v>61</v>
      </c>
      <c r="N6" s="3" t="s">
        <v>431</v>
      </c>
      <c r="O6" s="5">
        <v>26244</v>
      </c>
      <c r="P6" s="3" t="s">
        <v>15</v>
      </c>
      <c r="Q6" s="3" t="s">
        <v>60</v>
      </c>
      <c r="R6" s="14">
        <v>3.9212962962962949E-2</v>
      </c>
      <c r="S6" s="3">
        <v>100</v>
      </c>
    </row>
    <row r="7" spans="1:19" s="7" customFormat="1" hidden="1">
      <c r="A7" s="3">
        <v>4</v>
      </c>
      <c r="B7" s="3" t="s">
        <v>434</v>
      </c>
      <c r="C7" s="3">
        <v>3</v>
      </c>
      <c r="D7" s="3" t="s">
        <v>356</v>
      </c>
      <c r="E7" s="3" t="s">
        <v>64</v>
      </c>
      <c r="F7" s="3" t="s">
        <v>63</v>
      </c>
      <c r="G7" s="3" t="s">
        <v>22</v>
      </c>
      <c r="H7" s="5">
        <v>29942</v>
      </c>
      <c r="I7" s="3" t="s">
        <v>15</v>
      </c>
      <c r="J7" s="3" t="s">
        <v>51</v>
      </c>
      <c r="K7" s="3" t="s">
        <v>357</v>
      </c>
      <c r="L7" s="3" t="s">
        <v>66</v>
      </c>
      <c r="M7" s="3" t="s">
        <v>65</v>
      </c>
      <c r="N7" s="3" t="s">
        <v>22</v>
      </c>
      <c r="O7" s="5">
        <v>30222</v>
      </c>
      <c r="P7" s="3" t="s">
        <v>15</v>
      </c>
      <c r="Q7" s="3" t="s">
        <v>51</v>
      </c>
      <c r="R7" s="14">
        <v>4.0115740740740702E-2</v>
      </c>
      <c r="S7" s="3">
        <v>85</v>
      </c>
    </row>
    <row r="8" spans="1:19" s="7" customFormat="1" hidden="1">
      <c r="A8" s="3">
        <v>5</v>
      </c>
      <c r="B8" s="3" t="s">
        <v>434</v>
      </c>
      <c r="C8" s="3">
        <v>4</v>
      </c>
      <c r="D8" s="3"/>
      <c r="E8" s="3" t="s">
        <v>68</v>
      </c>
      <c r="F8" s="3" t="s">
        <v>67</v>
      </c>
      <c r="G8" s="3" t="s">
        <v>22</v>
      </c>
      <c r="H8" s="5">
        <v>32565</v>
      </c>
      <c r="I8" s="3" t="s">
        <v>15</v>
      </c>
      <c r="J8" s="3" t="s">
        <v>69</v>
      </c>
      <c r="K8" s="3"/>
      <c r="L8" s="3" t="s">
        <v>57</v>
      </c>
      <c r="M8" s="3" t="s">
        <v>70</v>
      </c>
      <c r="N8" s="3" t="s">
        <v>22</v>
      </c>
      <c r="O8" s="5">
        <v>31598</v>
      </c>
      <c r="P8" s="3" t="s">
        <v>15</v>
      </c>
      <c r="Q8" s="3" t="s">
        <v>69</v>
      </c>
      <c r="R8" s="14">
        <v>4.0335648148148107E-2</v>
      </c>
      <c r="S8" s="3">
        <v>82</v>
      </c>
    </row>
    <row r="9" spans="1:19" s="7" customFormat="1" hidden="1">
      <c r="A9" s="3">
        <v>6</v>
      </c>
      <c r="B9" s="51" t="s">
        <v>435</v>
      </c>
      <c r="C9" s="3">
        <v>5</v>
      </c>
      <c r="D9" s="3" t="s">
        <v>358</v>
      </c>
      <c r="E9" s="3" t="s">
        <v>72</v>
      </c>
      <c r="F9" s="3" t="s">
        <v>71</v>
      </c>
      <c r="G9" s="3" t="s">
        <v>431</v>
      </c>
      <c r="H9" s="5">
        <v>25821</v>
      </c>
      <c r="I9" s="3" t="s">
        <v>15</v>
      </c>
      <c r="J9" s="3" t="s">
        <v>60</v>
      </c>
      <c r="K9" s="3" t="s">
        <v>359</v>
      </c>
      <c r="L9" s="3" t="s">
        <v>74</v>
      </c>
      <c r="M9" s="3" t="s">
        <v>73</v>
      </c>
      <c r="N9" s="3" t="s">
        <v>22</v>
      </c>
      <c r="O9" s="5">
        <v>27912</v>
      </c>
      <c r="P9" s="3" t="s">
        <v>15</v>
      </c>
      <c r="Q9" s="3" t="s">
        <v>75</v>
      </c>
      <c r="R9" s="14">
        <v>4.043981481481479E-2</v>
      </c>
      <c r="S9" s="3">
        <v>90</v>
      </c>
    </row>
    <row r="10" spans="1:19" s="7" customFormat="1" hidden="1">
      <c r="A10" s="3">
        <v>7</v>
      </c>
      <c r="B10" s="3" t="s">
        <v>436</v>
      </c>
      <c r="C10" s="15">
        <v>1</v>
      </c>
      <c r="D10" s="3" t="s">
        <v>360</v>
      </c>
      <c r="E10" s="3" t="s">
        <v>77</v>
      </c>
      <c r="F10" s="3" t="s">
        <v>76</v>
      </c>
      <c r="G10" s="3" t="s">
        <v>22</v>
      </c>
      <c r="H10" s="5">
        <v>31532</v>
      </c>
      <c r="I10" s="15" t="s">
        <v>30</v>
      </c>
      <c r="J10" s="3" t="s">
        <v>78</v>
      </c>
      <c r="K10" s="3" t="s">
        <v>361</v>
      </c>
      <c r="L10" s="3" t="s">
        <v>80</v>
      </c>
      <c r="M10" s="3" t="s">
        <v>79</v>
      </c>
      <c r="N10" s="3" t="s">
        <v>22</v>
      </c>
      <c r="O10" s="5">
        <v>28563</v>
      </c>
      <c r="P10" s="3" t="s">
        <v>15</v>
      </c>
      <c r="Q10" s="3" t="s">
        <v>60</v>
      </c>
      <c r="R10" s="14">
        <v>4.0972222222222188E-2</v>
      </c>
      <c r="S10" s="3">
        <v>100</v>
      </c>
    </row>
    <row r="11" spans="1:19" s="7" customFormat="1" hidden="1">
      <c r="A11" s="3">
        <v>8</v>
      </c>
      <c r="B11" s="3" t="s">
        <v>435</v>
      </c>
      <c r="C11" s="3">
        <v>2</v>
      </c>
      <c r="D11" s="3" t="s">
        <v>362</v>
      </c>
      <c r="E11" s="3" t="s">
        <v>82</v>
      </c>
      <c r="F11" s="3" t="s">
        <v>81</v>
      </c>
      <c r="G11" s="3" t="s">
        <v>431</v>
      </c>
      <c r="H11" s="5">
        <v>23219</v>
      </c>
      <c r="I11" s="3" t="s">
        <v>15</v>
      </c>
      <c r="J11" s="3" t="s">
        <v>23</v>
      </c>
      <c r="K11" s="3" t="s">
        <v>363</v>
      </c>
      <c r="L11" s="3" t="s">
        <v>84</v>
      </c>
      <c r="M11" s="3" t="s">
        <v>83</v>
      </c>
      <c r="N11" s="3" t="s">
        <v>431</v>
      </c>
      <c r="O11" s="5">
        <v>23937</v>
      </c>
      <c r="P11" s="3" t="s">
        <v>15</v>
      </c>
      <c r="Q11" s="3" t="s">
        <v>23</v>
      </c>
      <c r="R11" s="14">
        <v>4.1562499999999947E-2</v>
      </c>
      <c r="S11" s="3">
        <v>85</v>
      </c>
    </row>
    <row r="12" spans="1:19" s="7" customFormat="1" hidden="1">
      <c r="A12" s="3">
        <v>9</v>
      </c>
      <c r="B12" s="3" t="s">
        <v>434</v>
      </c>
      <c r="C12" s="3">
        <v>6</v>
      </c>
      <c r="D12" s="3" t="s">
        <v>364</v>
      </c>
      <c r="E12" s="3" t="s">
        <v>86</v>
      </c>
      <c r="F12" s="3" t="s">
        <v>85</v>
      </c>
      <c r="G12" s="3" t="s">
        <v>431</v>
      </c>
      <c r="H12" s="5">
        <v>27187</v>
      </c>
      <c r="I12" s="3" t="s">
        <v>15</v>
      </c>
      <c r="J12" s="3" t="s">
        <v>87</v>
      </c>
      <c r="K12" s="3"/>
      <c r="L12" s="3" t="s">
        <v>89</v>
      </c>
      <c r="M12" s="3" t="s">
        <v>88</v>
      </c>
      <c r="N12" s="3" t="s">
        <v>22</v>
      </c>
      <c r="O12" s="5">
        <v>32130</v>
      </c>
      <c r="P12" s="3" t="s">
        <v>15</v>
      </c>
      <c r="Q12" s="3" t="s">
        <v>87</v>
      </c>
      <c r="R12" s="14">
        <v>4.2280092592592577E-2</v>
      </c>
      <c r="S12" s="3">
        <v>79</v>
      </c>
    </row>
    <row r="13" spans="1:19" s="7" customFormat="1" hidden="1">
      <c r="A13" s="3">
        <v>10</v>
      </c>
      <c r="B13" s="3" t="s">
        <v>434</v>
      </c>
      <c r="C13" s="3">
        <v>7</v>
      </c>
      <c r="D13" s="3" t="s">
        <v>365</v>
      </c>
      <c r="E13" s="3" t="s">
        <v>91</v>
      </c>
      <c r="F13" s="3" t="s">
        <v>90</v>
      </c>
      <c r="G13" s="3" t="s">
        <v>22</v>
      </c>
      <c r="H13" s="5">
        <v>30086</v>
      </c>
      <c r="I13" s="3" t="s">
        <v>15</v>
      </c>
      <c r="J13" s="3" t="s">
        <v>92</v>
      </c>
      <c r="K13" s="3" t="s">
        <v>366</v>
      </c>
      <c r="L13" s="3" t="s">
        <v>94</v>
      </c>
      <c r="M13" s="3" t="s">
        <v>93</v>
      </c>
      <c r="N13" s="3" t="s">
        <v>22</v>
      </c>
      <c r="O13" s="5">
        <v>29655</v>
      </c>
      <c r="P13" s="3" t="s">
        <v>15</v>
      </c>
      <c r="Q13" s="3" t="s">
        <v>92</v>
      </c>
      <c r="R13" s="14">
        <v>4.2349537037037033E-2</v>
      </c>
      <c r="S13" s="3">
        <v>78</v>
      </c>
    </row>
    <row r="14" spans="1:19" s="7" customFormat="1" hidden="1">
      <c r="A14" s="3">
        <v>11</v>
      </c>
      <c r="B14" s="3" t="s">
        <v>435</v>
      </c>
      <c r="C14" s="3">
        <v>3</v>
      </c>
      <c r="D14" s="3" t="s">
        <v>367</v>
      </c>
      <c r="E14" s="3" t="s">
        <v>96</v>
      </c>
      <c r="F14" s="3" t="s">
        <v>95</v>
      </c>
      <c r="G14" s="3" t="s">
        <v>431</v>
      </c>
      <c r="H14" s="5">
        <v>25200</v>
      </c>
      <c r="I14" s="3" t="s">
        <v>15</v>
      </c>
      <c r="J14" s="3" t="s">
        <v>97</v>
      </c>
      <c r="K14" s="3" t="s">
        <v>69</v>
      </c>
      <c r="L14" s="3" t="s">
        <v>99</v>
      </c>
      <c r="M14" s="3" t="s">
        <v>98</v>
      </c>
      <c r="N14" s="3" t="s">
        <v>431</v>
      </c>
      <c r="O14" s="5">
        <v>26297</v>
      </c>
      <c r="P14" s="3" t="s">
        <v>15</v>
      </c>
      <c r="Q14" s="3" t="s">
        <v>97</v>
      </c>
      <c r="R14" s="14">
        <v>4.2708333333333293E-2</v>
      </c>
      <c r="S14" s="3">
        <v>82</v>
      </c>
    </row>
    <row r="15" spans="1:19" s="7" customFormat="1" hidden="1">
      <c r="A15" s="3">
        <v>12</v>
      </c>
      <c r="B15" s="3" t="s">
        <v>435</v>
      </c>
      <c r="C15" s="3">
        <v>4</v>
      </c>
      <c r="D15" s="3"/>
      <c r="E15" s="3" t="s">
        <v>101</v>
      </c>
      <c r="F15" s="3" t="s">
        <v>100</v>
      </c>
      <c r="G15" s="3" t="s">
        <v>431</v>
      </c>
      <c r="H15" s="5">
        <v>27998</v>
      </c>
      <c r="I15" s="3" t="s">
        <v>15</v>
      </c>
      <c r="J15" s="3" t="s">
        <v>102</v>
      </c>
      <c r="K15" s="3"/>
      <c r="L15" s="3" t="s">
        <v>104</v>
      </c>
      <c r="M15" s="3" t="s">
        <v>103</v>
      </c>
      <c r="N15" s="3" t="s">
        <v>431</v>
      </c>
      <c r="O15" s="5">
        <v>27973</v>
      </c>
      <c r="P15" s="3" t="s">
        <v>15</v>
      </c>
      <c r="Q15" s="3" t="s">
        <v>102</v>
      </c>
      <c r="R15" s="14">
        <v>4.3148148148148102E-2</v>
      </c>
      <c r="S15" s="3">
        <v>80</v>
      </c>
    </row>
    <row r="16" spans="1:19" s="7" customFormat="1" hidden="1">
      <c r="A16" s="3">
        <v>13</v>
      </c>
      <c r="B16" s="3" t="s">
        <v>434</v>
      </c>
      <c r="C16" s="3">
        <v>8</v>
      </c>
      <c r="D16" s="3" t="s">
        <v>368</v>
      </c>
      <c r="E16" s="3" t="s">
        <v>106</v>
      </c>
      <c r="F16" s="3" t="s">
        <v>105</v>
      </c>
      <c r="G16" s="3" t="s">
        <v>22</v>
      </c>
      <c r="H16" s="5">
        <v>30987</v>
      </c>
      <c r="I16" s="3" t="s">
        <v>15</v>
      </c>
      <c r="J16" s="3" t="s">
        <v>107</v>
      </c>
      <c r="K16" s="3" t="s">
        <v>369</v>
      </c>
      <c r="L16" s="3" t="s">
        <v>109</v>
      </c>
      <c r="M16" s="3" t="s">
        <v>108</v>
      </c>
      <c r="N16" s="3" t="s">
        <v>22</v>
      </c>
      <c r="O16" s="5">
        <v>31437</v>
      </c>
      <c r="P16" s="3" t="s">
        <v>15</v>
      </c>
      <c r="Q16" s="3" t="s">
        <v>107</v>
      </c>
      <c r="R16" s="14">
        <v>4.3807870370370372E-2</v>
      </c>
      <c r="S16" s="3">
        <v>77</v>
      </c>
    </row>
    <row r="17" spans="1:19" s="7" customFormat="1" hidden="1">
      <c r="A17" s="3">
        <v>14</v>
      </c>
      <c r="B17" s="3" t="s">
        <v>434</v>
      </c>
      <c r="C17" s="3">
        <v>9</v>
      </c>
      <c r="D17" s="3" t="s">
        <v>370</v>
      </c>
      <c r="E17" s="3" t="s">
        <v>111</v>
      </c>
      <c r="F17" s="3" t="s">
        <v>110</v>
      </c>
      <c r="G17" s="3" t="s">
        <v>22</v>
      </c>
      <c r="H17" s="5">
        <v>28233</v>
      </c>
      <c r="I17" s="3" t="s">
        <v>15</v>
      </c>
      <c r="J17" s="3" t="s">
        <v>60</v>
      </c>
      <c r="K17" s="3" t="s">
        <v>371</v>
      </c>
      <c r="L17" s="3" t="s">
        <v>113</v>
      </c>
      <c r="M17" s="3" t="s">
        <v>112</v>
      </c>
      <c r="N17" s="3" t="s">
        <v>22</v>
      </c>
      <c r="O17" s="5">
        <v>29024</v>
      </c>
      <c r="P17" s="3" t="s">
        <v>15</v>
      </c>
      <c r="Q17" s="3" t="s">
        <v>60</v>
      </c>
      <c r="R17" s="14">
        <v>4.4050925925925855E-2</v>
      </c>
      <c r="S17" s="3">
        <v>76</v>
      </c>
    </row>
    <row r="18" spans="1:19" s="7" customFormat="1" hidden="1">
      <c r="A18" s="3">
        <v>15</v>
      </c>
      <c r="B18" s="3" t="s">
        <v>435</v>
      </c>
      <c r="C18" s="3">
        <v>5</v>
      </c>
      <c r="D18" s="3" t="s">
        <v>372</v>
      </c>
      <c r="E18" s="3" t="s">
        <v>115</v>
      </c>
      <c r="F18" s="3" t="s">
        <v>114</v>
      </c>
      <c r="G18" s="3" t="s">
        <v>431</v>
      </c>
      <c r="H18" s="5">
        <v>27108</v>
      </c>
      <c r="I18" s="3" t="s">
        <v>15</v>
      </c>
      <c r="J18" s="3" t="s">
        <v>16</v>
      </c>
      <c r="K18" s="3" t="s">
        <v>373</v>
      </c>
      <c r="L18" s="3" t="s">
        <v>117</v>
      </c>
      <c r="M18" s="3" t="s">
        <v>116</v>
      </c>
      <c r="N18" s="3" t="s">
        <v>431</v>
      </c>
      <c r="O18" s="5">
        <v>26866</v>
      </c>
      <c r="P18" s="3" t="s">
        <v>15</v>
      </c>
      <c r="Q18" s="3" t="s">
        <v>16</v>
      </c>
      <c r="R18" s="14">
        <v>4.4236111111111087E-2</v>
      </c>
      <c r="S18" s="3">
        <v>79</v>
      </c>
    </row>
    <row r="19" spans="1:19" s="7" customFormat="1" hidden="1">
      <c r="A19" s="3">
        <v>16</v>
      </c>
      <c r="B19" s="3" t="s">
        <v>436</v>
      </c>
      <c r="C19" s="15">
        <v>2</v>
      </c>
      <c r="D19" s="3" t="s">
        <v>374</v>
      </c>
      <c r="E19" s="3" t="s">
        <v>119</v>
      </c>
      <c r="F19" s="3" t="s">
        <v>118</v>
      </c>
      <c r="G19" s="3" t="s">
        <v>22</v>
      </c>
      <c r="H19" s="5">
        <v>33229</v>
      </c>
      <c r="I19" s="3" t="s">
        <v>15</v>
      </c>
      <c r="J19" s="3" t="s">
        <v>97</v>
      </c>
      <c r="K19" s="3" t="s">
        <v>375</v>
      </c>
      <c r="L19" s="3" t="s">
        <v>121</v>
      </c>
      <c r="M19" s="3" t="s">
        <v>120</v>
      </c>
      <c r="N19" s="3" t="s">
        <v>22</v>
      </c>
      <c r="O19" s="5">
        <v>34100</v>
      </c>
      <c r="P19" s="15" t="s">
        <v>30</v>
      </c>
      <c r="Q19" s="3" t="s">
        <v>97</v>
      </c>
      <c r="R19" s="14">
        <v>4.4293981481481504E-2</v>
      </c>
      <c r="S19" s="3">
        <v>90</v>
      </c>
    </row>
    <row r="20" spans="1:19" s="7" customFormat="1" hidden="1">
      <c r="A20" s="3">
        <v>17</v>
      </c>
      <c r="B20" s="3" t="s">
        <v>434</v>
      </c>
      <c r="C20" s="3">
        <v>10</v>
      </c>
      <c r="D20" s="3"/>
      <c r="E20" s="3" t="s">
        <v>101</v>
      </c>
      <c r="F20" s="3" t="s">
        <v>122</v>
      </c>
      <c r="G20" s="3" t="s">
        <v>22</v>
      </c>
      <c r="H20" s="5">
        <v>34746</v>
      </c>
      <c r="I20" s="3" t="s">
        <v>15</v>
      </c>
      <c r="J20" s="3" t="s">
        <v>69</v>
      </c>
      <c r="K20" s="3"/>
      <c r="L20" s="3" t="s">
        <v>124</v>
      </c>
      <c r="M20" s="3" t="s">
        <v>123</v>
      </c>
      <c r="N20" s="3" t="s">
        <v>22</v>
      </c>
      <c r="O20" s="5">
        <v>33924</v>
      </c>
      <c r="P20" s="3" t="s">
        <v>15</v>
      </c>
      <c r="Q20" s="3" t="s">
        <v>69</v>
      </c>
      <c r="R20" s="14">
        <v>4.4328703703703676E-2</v>
      </c>
      <c r="S20" s="3">
        <v>75</v>
      </c>
    </row>
    <row r="21" spans="1:19" s="7" customFormat="1" hidden="1">
      <c r="A21" s="3">
        <v>18</v>
      </c>
      <c r="B21" s="3" t="s">
        <v>435</v>
      </c>
      <c r="C21" s="3">
        <v>6</v>
      </c>
      <c r="D21" s="3" t="s">
        <v>376</v>
      </c>
      <c r="E21" s="3" t="s">
        <v>126</v>
      </c>
      <c r="F21" s="3" t="s">
        <v>125</v>
      </c>
      <c r="G21" s="3" t="s">
        <v>431</v>
      </c>
      <c r="H21" s="5">
        <v>26044</v>
      </c>
      <c r="I21" s="3" t="s">
        <v>15</v>
      </c>
      <c r="J21" s="3" t="s">
        <v>127</v>
      </c>
      <c r="K21" s="3" t="s">
        <v>377</v>
      </c>
      <c r="L21" s="3" t="s">
        <v>129</v>
      </c>
      <c r="M21" s="3" t="s">
        <v>128</v>
      </c>
      <c r="N21" s="3" t="s">
        <v>431</v>
      </c>
      <c r="O21" s="5">
        <v>25982</v>
      </c>
      <c r="P21" s="3" t="s">
        <v>15</v>
      </c>
      <c r="Q21" s="3" t="s">
        <v>130</v>
      </c>
      <c r="R21" s="14">
        <v>4.4456018518518492E-2</v>
      </c>
      <c r="S21" s="3">
        <v>78</v>
      </c>
    </row>
    <row r="22" spans="1:19" s="7" customFormat="1" hidden="1">
      <c r="A22" s="3">
        <v>19</v>
      </c>
      <c r="B22" s="3" t="s">
        <v>434</v>
      </c>
      <c r="C22" s="3">
        <v>11</v>
      </c>
      <c r="D22" s="3"/>
      <c r="E22" s="3" t="s">
        <v>132</v>
      </c>
      <c r="F22" s="3" t="s">
        <v>131</v>
      </c>
      <c r="G22" s="3" t="s">
        <v>431</v>
      </c>
      <c r="H22" s="5">
        <v>27691</v>
      </c>
      <c r="I22" s="3" t="s">
        <v>15</v>
      </c>
      <c r="J22" s="3" t="s">
        <v>69</v>
      </c>
      <c r="K22" s="3"/>
      <c r="L22" s="3" t="s">
        <v>134</v>
      </c>
      <c r="M22" s="3" t="s">
        <v>133</v>
      </c>
      <c r="N22" s="3" t="s">
        <v>22</v>
      </c>
      <c r="O22" s="5">
        <v>33175</v>
      </c>
      <c r="P22" s="3" t="s">
        <v>15</v>
      </c>
      <c r="Q22" s="3" t="s">
        <v>69</v>
      </c>
      <c r="R22" s="14">
        <v>4.4837962962962941E-2</v>
      </c>
      <c r="S22" s="3">
        <v>74</v>
      </c>
    </row>
    <row r="23" spans="1:19" s="7" customFormat="1" hidden="1">
      <c r="A23" s="3">
        <v>20</v>
      </c>
      <c r="B23" s="3" t="s">
        <v>434</v>
      </c>
      <c r="C23" s="3">
        <v>12</v>
      </c>
      <c r="D23" s="3"/>
      <c r="E23" s="3" t="s">
        <v>136</v>
      </c>
      <c r="F23" s="3" t="s">
        <v>135</v>
      </c>
      <c r="G23" s="3" t="s">
        <v>22</v>
      </c>
      <c r="H23" s="5">
        <v>30046</v>
      </c>
      <c r="I23" s="3" t="s">
        <v>15</v>
      </c>
      <c r="J23" s="3" t="s">
        <v>69</v>
      </c>
      <c r="K23" s="3"/>
      <c r="L23" s="3" t="s">
        <v>138</v>
      </c>
      <c r="M23" s="3" t="s">
        <v>137</v>
      </c>
      <c r="N23" s="3" t="s">
        <v>431</v>
      </c>
      <c r="O23" s="5">
        <v>26821</v>
      </c>
      <c r="P23" s="15" t="s">
        <v>30</v>
      </c>
      <c r="Q23" s="3" t="s">
        <v>69</v>
      </c>
      <c r="R23" s="14">
        <v>4.4872685185185113E-2</v>
      </c>
      <c r="S23" s="3">
        <v>73</v>
      </c>
    </row>
    <row r="24" spans="1:19" s="7" customFormat="1" hidden="1">
      <c r="A24" s="3">
        <v>21</v>
      </c>
      <c r="B24" s="3" t="s">
        <v>435</v>
      </c>
      <c r="C24" s="3">
        <v>7</v>
      </c>
      <c r="D24" s="3"/>
      <c r="E24" s="3" t="s">
        <v>140</v>
      </c>
      <c r="F24" s="3" t="s">
        <v>139</v>
      </c>
      <c r="G24" s="3" t="s">
        <v>431</v>
      </c>
      <c r="H24" s="5">
        <v>25630</v>
      </c>
      <c r="I24" s="3" t="s">
        <v>15</v>
      </c>
      <c r="J24" s="3" t="s">
        <v>141</v>
      </c>
      <c r="K24" s="3"/>
      <c r="L24" s="3" t="s">
        <v>143</v>
      </c>
      <c r="M24" s="3" t="s">
        <v>142</v>
      </c>
      <c r="N24" s="3" t="s">
        <v>431</v>
      </c>
      <c r="O24" s="5">
        <v>26488</v>
      </c>
      <c r="P24" s="3" t="s">
        <v>15</v>
      </c>
      <c r="Q24" s="3" t="s">
        <v>144</v>
      </c>
      <c r="R24" s="14">
        <v>4.5092592592592518E-2</v>
      </c>
      <c r="S24" s="3">
        <v>77</v>
      </c>
    </row>
    <row r="25" spans="1:19" s="7" customFormat="1" hidden="1">
      <c r="A25" s="3">
        <v>22</v>
      </c>
      <c r="B25" s="3" t="s">
        <v>434</v>
      </c>
      <c r="C25" s="3">
        <v>13</v>
      </c>
      <c r="D25" s="3"/>
      <c r="E25" s="3" t="s">
        <v>146</v>
      </c>
      <c r="F25" s="3" t="s">
        <v>145</v>
      </c>
      <c r="G25" s="3" t="s">
        <v>431</v>
      </c>
      <c r="H25" s="5">
        <v>28096</v>
      </c>
      <c r="I25" s="3" t="s">
        <v>15</v>
      </c>
      <c r="J25" s="3" t="s">
        <v>102</v>
      </c>
      <c r="K25" s="3"/>
      <c r="L25" s="3" t="s">
        <v>148</v>
      </c>
      <c r="M25" s="3" t="s">
        <v>147</v>
      </c>
      <c r="N25" s="3" t="s">
        <v>22</v>
      </c>
      <c r="O25" s="5">
        <v>33990</v>
      </c>
      <c r="P25" s="3" t="s">
        <v>15</v>
      </c>
      <c r="Q25" s="3" t="s">
        <v>102</v>
      </c>
      <c r="R25" s="13">
        <v>4.5879629629629604E-2</v>
      </c>
      <c r="S25" s="3">
        <v>72</v>
      </c>
    </row>
    <row r="26" spans="1:19" s="7" customFormat="1" hidden="1">
      <c r="A26" s="3">
        <v>23</v>
      </c>
      <c r="B26" s="3" t="s">
        <v>435</v>
      </c>
      <c r="C26" s="3">
        <v>8</v>
      </c>
      <c r="D26" s="3"/>
      <c r="E26" s="3" t="s">
        <v>150</v>
      </c>
      <c r="F26" s="3" t="s">
        <v>149</v>
      </c>
      <c r="G26" s="3" t="s">
        <v>431</v>
      </c>
      <c r="H26" s="5">
        <v>25839</v>
      </c>
      <c r="I26" s="3" t="s">
        <v>15</v>
      </c>
      <c r="J26" s="3" t="s">
        <v>60</v>
      </c>
      <c r="K26" s="3"/>
      <c r="L26" s="3" t="s">
        <v>152</v>
      </c>
      <c r="M26" s="3" t="s">
        <v>151</v>
      </c>
      <c r="N26" s="3" t="s">
        <v>431</v>
      </c>
      <c r="O26" s="5">
        <v>26984</v>
      </c>
      <c r="P26" s="3" t="s">
        <v>15</v>
      </c>
      <c r="Q26" s="3" t="s">
        <v>60</v>
      </c>
      <c r="R26" s="14">
        <v>4.6342592592592602E-2</v>
      </c>
      <c r="S26" s="3">
        <v>76</v>
      </c>
    </row>
    <row r="27" spans="1:19" s="7" customFormat="1" hidden="1">
      <c r="A27" s="3">
        <v>24</v>
      </c>
      <c r="B27" s="3" t="s">
        <v>434</v>
      </c>
      <c r="C27" s="3">
        <v>14</v>
      </c>
      <c r="D27" s="3" t="s">
        <v>378</v>
      </c>
      <c r="E27" s="3" t="s">
        <v>12</v>
      </c>
      <c r="F27" s="3" t="s">
        <v>153</v>
      </c>
      <c r="G27" s="3" t="s">
        <v>22</v>
      </c>
      <c r="H27" s="5">
        <v>29146</v>
      </c>
      <c r="I27" s="3" t="s">
        <v>15</v>
      </c>
      <c r="J27" s="3" t="s">
        <v>154</v>
      </c>
      <c r="K27" s="3"/>
      <c r="L27" s="3" t="s">
        <v>156</v>
      </c>
      <c r="M27" s="3" t="s">
        <v>155</v>
      </c>
      <c r="N27" s="3" t="s">
        <v>22</v>
      </c>
      <c r="O27" s="5">
        <v>35250</v>
      </c>
      <c r="P27" s="3" t="s">
        <v>15</v>
      </c>
      <c r="Q27" s="3" t="s">
        <v>69</v>
      </c>
      <c r="R27" s="14">
        <v>4.6620370370370312E-2</v>
      </c>
      <c r="S27" s="3">
        <v>71</v>
      </c>
    </row>
    <row r="28" spans="1:19" s="7" customFormat="1" hidden="1">
      <c r="A28" s="3">
        <v>25</v>
      </c>
      <c r="B28" s="3" t="s">
        <v>434</v>
      </c>
      <c r="C28" s="3">
        <v>15</v>
      </c>
      <c r="D28" s="3"/>
      <c r="E28" s="3" t="s">
        <v>158</v>
      </c>
      <c r="F28" s="3" t="s">
        <v>157</v>
      </c>
      <c r="G28" s="3" t="s">
        <v>431</v>
      </c>
      <c r="H28" s="5">
        <v>22683</v>
      </c>
      <c r="I28" s="3" t="s">
        <v>15</v>
      </c>
      <c r="J28" s="3" t="s">
        <v>159</v>
      </c>
      <c r="K28" s="3"/>
      <c r="L28" s="3" t="s">
        <v>161</v>
      </c>
      <c r="M28" s="3" t="s">
        <v>160</v>
      </c>
      <c r="N28" s="3" t="s">
        <v>22</v>
      </c>
      <c r="O28" s="5">
        <v>28441</v>
      </c>
      <c r="P28" s="3" t="s">
        <v>15</v>
      </c>
      <c r="Q28" s="3" t="s">
        <v>69</v>
      </c>
      <c r="R28" s="14">
        <v>4.7060185185185122E-2</v>
      </c>
      <c r="S28" s="3">
        <v>70</v>
      </c>
    </row>
    <row r="29" spans="1:19" s="7" customFormat="1" hidden="1">
      <c r="A29" s="3">
        <v>26</v>
      </c>
      <c r="B29" s="3" t="s">
        <v>434</v>
      </c>
      <c r="C29" s="3">
        <v>16</v>
      </c>
      <c r="D29" s="3"/>
      <c r="E29" s="3" t="s">
        <v>163</v>
      </c>
      <c r="F29" s="3" t="s">
        <v>162</v>
      </c>
      <c r="G29" s="3" t="s">
        <v>431</v>
      </c>
      <c r="H29" s="5">
        <v>26204</v>
      </c>
      <c r="I29" s="3" t="s">
        <v>15</v>
      </c>
      <c r="J29" s="3" t="s">
        <v>102</v>
      </c>
      <c r="K29" s="3"/>
      <c r="L29" s="3" t="s">
        <v>165</v>
      </c>
      <c r="M29" s="3" t="s">
        <v>164</v>
      </c>
      <c r="N29" s="3" t="s">
        <v>22</v>
      </c>
      <c r="O29" s="5">
        <v>28844</v>
      </c>
      <c r="P29" s="3" t="s">
        <v>15</v>
      </c>
      <c r="Q29" s="3" t="s">
        <v>102</v>
      </c>
      <c r="R29" s="14">
        <v>4.7245370370370354E-2</v>
      </c>
      <c r="S29" s="3">
        <v>69</v>
      </c>
    </row>
    <row r="30" spans="1:19" s="7" customFormat="1" hidden="1">
      <c r="A30" s="3">
        <v>27</v>
      </c>
      <c r="B30" s="3" t="s">
        <v>434</v>
      </c>
      <c r="C30" s="3">
        <v>17</v>
      </c>
      <c r="D30" s="3"/>
      <c r="E30" s="3" t="s">
        <v>167</v>
      </c>
      <c r="F30" s="3" t="s">
        <v>166</v>
      </c>
      <c r="G30" s="3" t="s">
        <v>22</v>
      </c>
      <c r="H30" s="5">
        <v>28866</v>
      </c>
      <c r="I30" s="3" t="s">
        <v>15</v>
      </c>
      <c r="J30" s="3" t="s">
        <v>69</v>
      </c>
      <c r="K30" s="3"/>
      <c r="L30" s="3" t="s">
        <v>59</v>
      </c>
      <c r="M30" s="3" t="s">
        <v>168</v>
      </c>
      <c r="N30" s="3" t="s">
        <v>22</v>
      </c>
      <c r="O30" s="5">
        <v>29465</v>
      </c>
      <c r="P30" s="3" t="s">
        <v>15</v>
      </c>
      <c r="Q30" s="3" t="s">
        <v>69</v>
      </c>
      <c r="R30" s="14">
        <v>4.737268518518517E-2</v>
      </c>
      <c r="S30" s="3">
        <v>68</v>
      </c>
    </row>
    <row r="31" spans="1:19" s="7" customFormat="1" hidden="1">
      <c r="A31" s="3">
        <v>28</v>
      </c>
      <c r="B31" s="3" t="s">
        <v>436</v>
      </c>
      <c r="C31" s="15">
        <v>3</v>
      </c>
      <c r="D31" s="3" t="s">
        <v>379</v>
      </c>
      <c r="E31" s="3" t="s">
        <v>170</v>
      </c>
      <c r="F31" s="3" t="s">
        <v>169</v>
      </c>
      <c r="G31" s="3" t="s">
        <v>432</v>
      </c>
      <c r="H31" s="5">
        <v>35967</v>
      </c>
      <c r="I31" s="15" t="s">
        <v>30</v>
      </c>
      <c r="J31" s="3" t="s">
        <v>171</v>
      </c>
      <c r="K31" s="3" t="s">
        <v>380</v>
      </c>
      <c r="L31" s="3" t="s">
        <v>172</v>
      </c>
      <c r="M31" s="3" t="s">
        <v>169</v>
      </c>
      <c r="N31" s="3" t="s">
        <v>431</v>
      </c>
      <c r="O31" s="5">
        <v>26271</v>
      </c>
      <c r="P31" s="3" t="s">
        <v>15</v>
      </c>
      <c r="Q31" s="3" t="s">
        <v>173</v>
      </c>
      <c r="R31" s="14">
        <v>4.752314814814812E-2</v>
      </c>
      <c r="S31" s="3">
        <v>85</v>
      </c>
    </row>
    <row r="32" spans="1:19" s="7" customFormat="1" hidden="1">
      <c r="A32" s="3">
        <v>30</v>
      </c>
      <c r="B32" s="3" t="s">
        <v>435</v>
      </c>
      <c r="C32" s="3">
        <v>9</v>
      </c>
      <c r="D32" s="3" t="s">
        <v>381</v>
      </c>
      <c r="E32" s="3" t="s">
        <v>175</v>
      </c>
      <c r="F32" s="3" t="s">
        <v>174</v>
      </c>
      <c r="G32" s="3" t="s">
        <v>431</v>
      </c>
      <c r="H32" s="5">
        <v>24913</v>
      </c>
      <c r="I32" s="3" t="s">
        <v>15</v>
      </c>
      <c r="J32" s="3" t="s">
        <v>97</v>
      </c>
      <c r="K32" s="3" t="s">
        <v>382</v>
      </c>
      <c r="L32" s="3" t="s">
        <v>177</v>
      </c>
      <c r="M32" s="3" t="s">
        <v>176</v>
      </c>
      <c r="N32" s="3" t="s">
        <v>431</v>
      </c>
      <c r="O32" s="5">
        <v>26415</v>
      </c>
      <c r="P32" s="3" t="s">
        <v>15</v>
      </c>
      <c r="Q32" s="3" t="s">
        <v>97</v>
      </c>
      <c r="R32" s="14">
        <v>4.7592592592592575E-2</v>
      </c>
      <c r="S32" s="3">
        <v>75</v>
      </c>
    </row>
    <row r="33" spans="1:19" s="7" customFormat="1" hidden="1">
      <c r="A33" s="3">
        <v>31</v>
      </c>
      <c r="B33" s="3" t="s">
        <v>435</v>
      </c>
      <c r="C33" s="3">
        <v>10</v>
      </c>
      <c r="D33" s="3"/>
      <c r="E33" s="3" t="s">
        <v>59</v>
      </c>
      <c r="F33" s="3" t="s">
        <v>178</v>
      </c>
      <c r="G33" s="3" t="s">
        <v>431</v>
      </c>
      <c r="H33" s="5">
        <v>26828</v>
      </c>
      <c r="I33" s="3" t="s">
        <v>15</v>
      </c>
      <c r="J33" s="3" t="s">
        <v>102</v>
      </c>
      <c r="K33" s="3"/>
      <c r="L33" s="3" t="s">
        <v>180</v>
      </c>
      <c r="M33" s="3" t="s">
        <v>179</v>
      </c>
      <c r="N33" s="3" t="s">
        <v>431</v>
      </c>
      <c r="O33" s="5">
        <v>26036</v>
      </c>
      <c r="P33" s="3" t="s">
        <v>15</v>
      </c>
      <c r="Q33" s="3" t="s">
        <v>102</v>
      </c>
      <c r="R33" s="14">
        <v>4.7685185185185164E-2</v>
      </c>
      <c r="S33" s="3">
        <v>74</v>
      </c>
    </row>
    <row r="34" spans="1:19" s="7" customFormat="1" hidden="1">
      <c r="A34" s="3">
        <v>32</v>
      </c>
      <c r="B34" s="3" t="s">
        <v>435</v>
      </c>
      <c r="C34" s="3">
        <v>11</v>
      </c>
      <c r="D34" s="3" t="s">
        <v>383</v>
      </c>
      <c r="E34" s="3" t="s">
        <v>124</v>
      </c>
      <c r="F34" s="3" t="s">
        <v>181</v>
      </c>
      <c r="G34" s="3" t="s">
        <v>431</v>
      </c>
      <c r="H34" s="5">
        <v>26568</v>
      </c>
      <c r="I34" s="3" t="s">
        <v>15</v>
      </c>
      <c r="J34" s="3" t="s">
        <v>154</v>
      </c>
      <c r="K34" s="3" t="s">
        <v>384</v>
      </c>
      <c r="L34" s="3" t="s">
        <v>183</v>
      </c>
      <c r="M34" s="3" t="s">
        <v>182</v>
      </c>
      <c r="N34" s="3" t="s">
        <v>431</v>
      </c>
      <c r="O34" s="5">
        <v>23832</v>
      </c>
      <c r="P34" s="3" t="s">
        <v>15</v>
      </c>
      <c r="Q34" s="3" t="s">
        <v>184</v>
      </c>
      <c r="R34" s="14">
        <v>4.7824074074074074E-2</v>
      </c>
      <c r="S34" s="3">
        <v>73</v>
      </c>
    </row>
    <row r="35" spans="1:19" s="7" customFormat="1" hidden="1">
      <c r="A35" s="3">
        <v>34</v>
      </c>
      <c r="B35" s="3" t="s">
        <v>437</v>
      </c>
      <c r="C35" s="16">
        <v>1</v>
      </c>
      <c r="D35" s="3"/>
      <c r="E35" s="3" t="s">
        <v>186</v>
      </c>
      <c r="F35" s="3" t="s">
        <v>185</v>
      </c>
      <c r="G35" s="3" t="s">
        <v>431</v>
      </c>
      <c r="H35" s="5">
        <v>27701</v>
      </c>
      <c r="I35" s="15" t="s">
        <v>30</v>
      </c>
      <c r="J35" s="3" t="s">
        <v>56</v>
      </c>
      <c r="K35" s="3"/>
      <c r="L35" s="3" t="s">
        <v>188</v>
      </c>
      <c r="M35" s="3" t="s">
        <v>187</v>
      </c>
      <c r="N35" s="3" t="s">
        <v>431</v>
      </c>
      <c r="O35" s="5">
        <v>27701</v>
      </c>
      <c r="P35" s="3" t="s">
        <v>15</v>
      </c>
      <c r="Q35" s="3" t="s">
        <v>60</v>
      </c>
      <c r="R35" s="14">
        <v>4.7962962962962929E-2</v>
      </c>
      <c r="S35" s="3">
        <v>100</v>
      </c>
    </row>
    <row r="36" spans="1:19" s="7" customFormat="1" hidden="1">
      <c r="A36" s="3">
        <v>35</v>
      </c>
      <c r="B36" s="3" t="s">
        <v>434</v>
      </c>
      <c r="C36" s="3">
        <v>18</v>
      </c>
      <c r="D36" s="3" t="s">
        <v>368</v>
      </c>
      <c r="E36" s="3" t="s">
        <v>167</v>
      </c>
      <c r="F36" s="3" t="s">
        <v>189</v>
      </c>
      <c r="G36" s="3" t="s">
        <v>22</v>
      </c>
      <c r="H36" s="5">
        <v>33228</v>
      </c>
      <c r="I36" s="3" t="s">
        <v>15</v>
      </c>
      <c r="J36" s="3" t="s">
        <v>69</v>
      </c>
      <c r="K36" s="3" t="s">
        <v>369</v>
      </c>
      <c r="L36" s="3" t="s">
        <v>152</v>
      </c>
      <c r="M36" s="3" t="s">
        <v>190</v>
      </c>
      <c r="N36" s="3" t="s">
        <v>22</v>
      </c>
      <c r="O36" s="5">
        <v>33343</v>
      </c>
      <c r="P36" s="3" t="s">
        <v>15</v>
      </c>
      <c r="Q36" s="3" t="s">
        <v>69</v>
      </c>
      <c r="R36" s="14">
        <v>4.8020833333333346E-2</v>
      </c>
      <c r="S36" s="3">
        <v>67</v>
      </c>
    </row>
    <row r="37" spans="1:19" s="7" customFormat="1" hidden="1">
      <c r="A37" s="3">
        <v>36</v>
      </c>
      <c r="B37" s="3" t="s">
        <v>434</v>
      </c>
      <c r="C37" s="3">
        <v>19</v>
      </c>
      <c r="D37" s="3"/>
      <c r="E37" s="3" t="s">
        <v>192</v>
      </c>
      <c r="F37" s="3" t="s">
        <v>191</v>
      </c>
      <c r="G37" s="3" t="s">
        <v>431</v>
      </c>
      <c r="H37" s="5">
        <v>26824</v>
      </c>
      <c r="I37" s="3" t="s">
        <v>15</v>
      </c>
      <c r="J37" s="3" t="s">
        <v>102</v>
      </c>
      <c r="K37" s="3"/>
      <c r="L37" s="3" t="s">
        <v>194</v>
      </c>
      <c r="M37" s="3" t="s">
        <v>193</v>
      </c>
      <c r="N37" s="3" t="s">
        <v>22</v>
      </c>
      <c r="O37" s="5">
        <v>35391</v>
      </c>
      <c r="P37" s="3" t="s">
        <v>15</v>
      </c>
      <c r="Q37" s="3" t="s">
        <v>102</v>
      </c>
      <c r="R37" s="14">
        <v>4.8229166666666601E-2</v>
      </c>
      <c r="S37" s="3">
        <v>66</v>
      </c>
    </row>
    <row r="38" spans="1:19" s="7" customFormat="1" hidden="1">
      <c r="A38" s="3">
        <v>37</v>
      </c>
      <c r="B38" s="3" t="s">
        <v>435</v>
      </c>
      <c r="C38" s="3">
        <v>12</v>
      </c>
      <c r="D38" s="3" t="s">
        <v>385</v>
      </c>
      <c r="E38" s="3" t="s">
        <v>196</v>
      </c>
      <c r="F38" s="3" t="s">
        <v>195</v>
      </c>
      <c r="G38" s="3" t="s">
        <v>431</v>
      </c>
      <c r="H38" s="5">
        <v>25464</v>
      </c>
      <c r="I38" s="3" t="s">
        <v>15</v>
      </c>
      <c r="J38" s="3" t="s">
        <v>60</v>
      </c>
      <c r="K38" s="3" t="s">
        <v>386</v>
      </c>
      <c r="L38" s="3" t="s">
        <v>198</v>
      </c>
      <c r="M38" s="3" t="s">
        <v>197</v>
      </c>
      <c r="N38" s="3" t="s">
        <v>431</v>
      </c>
      <c r="O38" s="5">
        <v>23771</v>
      </c>
      <c r="P38" s="3" t="s">
        <v>15</v>
      </c>
      <c r="Q38" s="3" t="s">
        <v>60</v>
      </c>
      <c r="R38" s="14">
        <v>4.8356481481481417E-2</v>
      </c>
      <c r="S38" s="3">
        <v>72</v>
      </c>
    </row>
    <row r="39" spans="1:19" s="7" customFormat="1" hidden="1">
      <c r="A39" s="3">
        <v>38</v>
      </c>
      <c r="B39" s="3" t="s">
        <v>436</v>
      </c>
      <c r="C39" s="15">
        <v>4</v>
      </c>
      <c r="D39" s="3"/>
      <c r="E39" s="3" t="s">
        <v>200</v>
      </c>
      <c r="F39" s="3" t="s">
        <v>199</v>
      </c>
      <c r="G39" s="3" t="s">
        <v>22</v>
      </c>
      <c r="H39" s="5">
        <v>32827</v>
      </c>
      <c r="I39" s="15" t="s">
        <v>30</v>
      </c>
      <c r="J39" s="3" t="s">
        <v>69</v>
      </c>
      <c r="K39" s="3" t="s">
        <v>387</v>
      </c>
      <c r="L39" s="3" t="s">
        <v>202</v>
      </c>
      <c r="M39" s="3" t="s">
        <v>201</v>
      </c>
      <c r="N39" s="3" t="s">
        <v>22</v>
      </c>
      <c r="O39" s="5">
        <v>31542</v>
      </c>
      <c r="P39" s="3" t="s">
        <v>15</v>
      </c>
      <c r="Q39" s="3" t="s">
        <v>203</v>
      </c>
      <c r="R39" s="14">
        <v>4.8368055555555511E-2</v>
      </c>
      <c r="S39" s="3">
        <v>82</v>
      </c>
    </row>
    <row r="40" spans="1:19" s="7" customFormat="1" hidden="1">
      <c r="A40" s="3">
        <v>39</v>
      </c>
      <c r="B40" s="3" t="s">
        <v>435</v>
      </c>
      <c r="C40" s="3">
        <v>13</v>
      </c>
      <c r="D40" s="3" t="s">
        <v>388</v>
      </c>
      <c r="E40" s="3" t="s">
        <v>205</v>
      </c>
      <c r="F40" s="3" t="s">
        <v>204</v>
      </c>
      <c r="G40" s="3" t="s">
        <v>431</v>
      </c>
      <c r="H40" s="5">
        <v>26924</v>
      </c>
      <c r="I40" s="3" t="s">
        <v>15</v>
      </c>
      <c r="J40" s="3" t="s">
        <v>206</v>
      </c>
      <c r="K40" s="3" t="s">
        <v>389</v>
      </c>
      <c r="L40" s="3" t="s">
        <v>62</v>
      </c>
      <c r="M40" s="3" t="s">
        <v>207</v>
      </c>
      <c r="N40" s="3" t="s">
        <v>431</v>
      </c>
      <c r="O40" s="5">
        <v>24590</v>
      </c>
      <c r="P40" s="3" t="s">
        <v>15</v>
      </c>
      <c r="Q40" s="3" t="s">
        <v>206</v>
      </c>
      <c r="R40" s="14">
        <v>4.8703703703703694E-2</v>
      </c>
      <c r="S40" s="3">
        <v>71</v>
      </c>
    </row>
    <row r="41" spans="1:19" s="7" customFormat="1" hidden="1">
      <c r="A41" s="3">
        <v>40</v>
      </c>
      <c r="B41" s="3" t="s">
        <v>434</v>
      </c>
      <c r="C41" s="3">
        <v>20</v>
      </c>
      <c r="D41" s="3"/>
      <c r="E41" s="3" t="s">
        <v>209</v>
      </c>
      <c r="F41" s="3" t="s">
        <v>208</v>
      </c>
      <c r="G41" s="3" t="s">
        <v>22</v>
      </c>
      <c r="H41" s="5">
        <v>35135</v>
      </c>
      <c r="I41" s="3" t="s">
        <v>15</v>
      </c>
      <c r="J41" s="3" t="s">
        <v>69</v>
      </c>
      <c r="K41" s="3"/>
      <c r="L41" s="3" t="s">
        <v>211</v>
      </c>
      <c r="M41" s="3" t="s">
        <v>210</v>
      </c>
      <c r="N41" s="3" t="s">
        <v>22</v>
      </c>
      <c r="O41" s="5">
        <v>34708</v>
      </c>
      <c r="P41" s="3" t="s">
        <v>15</v>
      </c>
      <c r="Q41" s="3" t="s">
        <v>69</v>
      </c>
      <c r="R41" s="14">
        <v>4.9004629629629592E-2</v>
      </c>
      <c r="S41" s="3">
        <v>65</v>
      </c>
    </row>
    <row r="42" spans="1:19" s="7" customFormat="1" hidden="1">
      <c r="A42" s="3">
        <v>41</v>
      </c>
      <c r="B42" s="3" t="s">
        <v>434</v>
      </c>
      <c r="C42" s="3">
        <v>21</v>
      </c>
      <c r="D42" s="3" t="s">
        <v>390</v>
      </c>
      <c r="E42" s="3" t="s">
        <v>213</v>
      </c>
      <c r="F42" s="3" t="s">
        <v>212</v>
      </c>
      <c r="G42" s="3" t="s">
        <v>431</v>
      </c>
      <c r="H42" s="5">
        <v>24175</v>
      </c>
      <c r="I42" s="3" t="s">
        <v>15</v>
      </c>
      <c r="J42" s="3" t="s">
        <v>214</v>
      </c>
      <c r="K42" s="3"/>
      <c r="L42" s="3" t="s">
        <v>216</v>
      </c>
      <c r="M42" s="3" t="s">
        <v>215</v>
      </c>
      <c r="N42" s="3" t="s">
        <v>22</v>
      </c>
      <c r="O42" s="5">
        <v>35302</v>
      </c>
      <c r="P42" s="3" t="s">
        <v>15</v>
      </c>
      <c r="Q42" s="3" t="s">
        <v>69</v>
      </c>
      <c r="R42" s="14">
        <v>4.912037037037037E-2</v>
      </c>
      <c r="S42" s="3">
        <v>64</v>
      </c>
    </row>
    <row r="43" spans="1:19" s="7" customFormat="1" hidden="1">
      <c r="A43" s="3">
        <v>42</v>
      </c>
      <c r="B43" s="3" t="s">
        <v>434</v>
      </c>
      <c r="C43" s="3">
        <v>22</v>
      </c>
      <c r="D43" s="3" t="s">
        <v>391</v>
      </c>
      <c r="E43" s="3" t="s">
        <v>218</v>
      </c>
      <c r="F43" s="3" t="s">
        <v>217</v>
      </c>
      <c r="G43" s="3" t="s">
        <v>431</v>
      </c>
      <c r="H43" s="5">
        <v>25407</v>
      </c>
      <c r="I43" s="3" t="s">
        <v>15</v>
      </c>
      <c r="J43" s="3" t="s">
        <v>92</v>
      </c>
      <c r="K43" s="3"/>
      <c r="L43" s="3" t="s">
        <v>140</v>
      </c>
      <c r="M43" s="3" t="s">
        <v>219</v>
      </c>
      <c r="N43" s="3" t="s">
        <v>22</v>
      </c>
      <c r="O43" s="5">
        <v>28280</v>
      </c>
      <c r="P43" s="3" t="s">
        <v>15</v>
      </c>
      <c r="Q43" s="3"/>
      <c r="R43" s="14">
        <v>4.9201388888888864E-2</v>
      </c>
      <c r="S43" s="3">
        <v>63</v>
      </c>
    </row>
    <row r="44" spans="1:19" s="7" customFormat="1" hidden="1">
      <c r="A44" s="3">
        <v>43</v>
      </c>
      <c r="B44" s="3" t="s">
        <v>434</v>
      </c>
      <c r="C44" s="3">
        <v>23</v>
      </c>
      <c r="D44" s="3" t="s">
        <v>392</v>
      </c>
      <c r="E44" s="3" t="s">
        <v>221</v>
      </c>
      <c r="F44" s="3" t="s">
        <v>220</v>
      </c>
      <c r="G44" s="3" t="s">
        <v>431</v>
      </c>
      <c r="H44" s="5">
        <v>26135</v>
      </c>
      <c r="I44" s="3" t="s">
        <v>15</v>
      </c>
      <c r="J44" s="3" t="s">
        <v>222</v>
      </c>
      <c r="K44" s="3" t="s">
        <v>393</v>
      </c>
      <c r="L44" s="3" t="s">
        <v>224</v>
      </c>
      <c r="M44" s="3" t="s">
        <v>223</v>
      </c>
      <c r="N44" s="3" t="s">
        <v>22</v>
      </c>
      <c r="O44" s="5">
        <v>28262</v>
      </c>
      <c r="P44" s="3" t="s">
        <v>15</v>
      </c>
      <c r="Q44" s="3" t="s">
        <v>222</v>
      </c>
      <c r="R44" s="14">
        <v>4.9386574074074041E-2</v>
      </c>
      <c r="S44" s="3">
        <v>62</v>
      </c>
    </row>
    <row r="45" spans="1:19" s="7" customFormat="1" hidden="1">
      <c r="A45" s="3">
        <v>44</v>
      </c>
      <c r="B45" s="3" t="s">
        <v>434</v>
      </c>
      <c r="C45" s="3">
        <v>24</v>
      </c>
      <c r="D45" s="3"/>
      <c r="E45" s="3" t="s">
        <v>226</v>
      </c>
      <c r="F45" s="3" t="s">
        <v>225</v>
      </c>
      <c r="G45" s="3" t="s">
        <v>22</v>
      </c>
      <c r="H45" s="5">
        <v>31482</v>
      </c>
      <c r="I45" s="3" t="s">
        <v>15</v>
      </c>
      <c r="J45" s="3" t="s">
        <v>69</v>
      </c>
      <c r="K45" s="3"/>
      <c r="L45" s="3" t="s">
        <v>64</v>
      </c>
      <c r="M45" s="3" t="s">
        <v>227</v>
      </c>
      <c r="N45" s="3" t="s">
        <v>22</v>
      </c>
      <c r="O45" s="5">
        <v>28880</v>
      </c>
      <c r="P45" s="3" t="s">
        <v>15</v>
      </c>
      <c r="Q45" s="3" t="s">
        <v>69</v>
      </c>
      <c r="R45" s="14">
        <v>4.9618055555555485E-2</v>
      </c>
      <c r="S45" s="3">
        <v>61</v>
      </c>
    </row>
    <row r="46" spans="1:19" s="7" customFormat="1" hidden="1">
      <c r="A46" s="3">
        <v>46</v>
      </c>
      <c r="B46" s="3" t="s">
        <v>434</v>
      </c>
      <c r="C46" s="3">
        <v>25</v>
      </c>
      <c r="D46" s="3"/>
      <c r="E46" s="3" t="s">
        <v>229</v>
      </c>
      <c r="F46" s="3" t="s">
        <v>228</v>
      </c>
      <c r="G46" s="3" t="s">
        <v>431</v>
      </c>
      <c r="H46" s="5">
        <v>26631</v>
      </c>
      <c r="I46" s="3" t="s">
        <v>15</v>
      </c>
      <c r="J46" s="3" t="s">
        <v>154</v>
      </c>
      <c r="K46" s="3"/>
      <c r="L46" s="3" t="s">
        <v>231</v>
      </c>
      <c r="M46" s="3" t="s">
        <v>230</v>
      </c>
      <c r="N46" s="3" t="s">
        <v>22</v>
      </c>
      <c r="O46" s="5">
        <v>41343</v>
      </c>
      <c r="P46" s="3" t="s">
        <v>15</v>
      </c>
      <c r="Q46" s="3" t="s">
        <v>232</v>
      </c>
      <c r="R46" s="14">
        <v>4.9756944444444395E-2</v>
      </c>
      <c r="S46" s="3">
        <v>60</v>
      </c>
    </row>
    <row r="47" spans="1:19" s="7" customFormat="1" hidden="1">
      <c r="A47" s="3">
        <v>47</v>
      </c>
      <c r="B47" s="3" t="s">
        <v>436</v>
      </c>
      <c r="C47" s="15">
        <v>5</v>
      </c>
      <c r="D47" s="3"/>
      <c r="E47" s="3" t="s">
        <v>234</v>
      </c>
      <c r="F47" s="3" t="s">
        <v>233</v>
      </c>
      <c r="G47" s="3" t="s">
        <v>22</v>
      </c>
      <c r="H47" s="5">
        <v>35105</v>
      </c>
      <c r="I47" s="15" t="s">
        <v>30</v>
      </c>
      <c r="J47" s="3" t="s">
        <v>69</v>
      </c>
      <c r="K47" s="3"/>
      <c r="L47" s="3" t="s">
        <v>235</v>
      </c>
      <c r="M47" s="3" t="s">
        <v>233</v>
      </c>
      <c r="N47" s="3" t="s">
        <v>431</v>
      </c>
      <c r="O47" s="5">
        <v>23081</v>
      </c>
      <c r="P47" s="3" t="s">
        <v>15</v>
      </c>
      <c r="Q47" s="3" t="s">
        <v>69</v>
      </c>
      <c r="R47" s="14">
        <v>4.9942129629629628E-2</v>
      </c>
      <c r="S47" s="3">
        <v>80</v>
      </c>
    </row>
    <row r="48" spans="1:19" s="7" customFormat="1" hidden="1">
      <c r="A48" s="3">
        <v>48</v>
      </c>
      <c r="B48" s="3" t="s">
        <v>435</v>
      </c>
      <c r="C48" s="3">
        <v>14</v>
      </c>
      <c r="D48" s="3" t="s">
        <v>394</v>
      </c>
      <c r="E48" s="3" t="s">
        <v>237</v>
      </c>
      <c r="F48" s="3" t="s">
        <v>236</v>
      </c>
      <c r="G48" s="3" t="s">
        <v>431</v>
      </c>
      <c r="H48" s="5">
        <v>23659</v>
      </c>
      <c r="I48" s="3" t="s">
        <v>15</v>
      </c>
      <c r="J48" s="3" t="s">
        <v>238</v>
      </c>
      <c r="K48" s="3" t="s">
        <v>395</v>
      </c>
      <c r="L48" s="3" t="s">
        <v>134</v>
      </c>
      <c r="M48" s="3" t="s">
        <v>239</v>
      </c>
      <c r="N48" s="3" t="s">
        <v>431</v>
      </c>
      <c r="O48" s="5">
        <v>26512</v>
      </c>
      <c r="P48" s="3" t="s">
        <v>15</v>
      </c>
      <c r="Q48" s="3" t="s">
        <v>240</v>
      </c>
      <c r="R48" s="14">
        <v>4.9965277777777706E-2</v>
      </c>
      <c r="S48" s="3">
        <v>70</v>
      </c>
    </row>
    <row r="49" spans="1:19" s="7" customFormat="1" hidden="1">
      <c r="A49" s="3">
        <v>49</v>
      </c>
      <c r="B49" s="3" t="s">
        <v>436</v>
      </c>
      <c r="C49" s="15">
        <v>6</v>
      </c>
      <c r="D49" s="3" t="s">
        <v>396</v>
      </c>
      <c r="E49" s="3" t="s">
        <v>242</v>
      </c>
      <c r="F49" s="3" t="s">
        <v>241</v>
      </c>
      <c r="G49" s="3" t="s">
        <v>431</v>
      </c>
      <c r="H49" s="5">
        <v>24431</v>
      </c>
      <c r="I49" s="3" t="s">
        <v>15</v>
      </c>
      <c r="J49" s="3" t="s">
        <v>206</v>
      </c>
      <c r="K49" s="3" t="s">
        <v>397</v>
      </c>
      <c r="L49" s="3" t="s">
        <v>244</v>
      </c>
      <c r="M49" s="3" t="s">
        <v>243</v>
      </c>
      <c r="N49" s="3" t="s">
        <v>22</v>
      </c>
      <c r="O49" s="5">
        <v>33004</v>
      </c>
      <c r="P49" s="15" t="s">
        <v>30</v>
      </c>
      <c r="Q49" s="3" t="s">
        <v>206</v>
      </c>
      <c r="R49" s="14">
        <v>5.0231481481481433E-2</v>
      </c>
      <c r="S49" s="3">
        <v>79</v>
      </c>
    </row>
    <row r="50" spans="1:19" s="7" customFormat="1" hidden="1">
      <c r="A50" s="3">
        <v>50</v>
      </c>
      <c r="B50" s="3" t="s">
        <v>436</v>
      </c>
      <c r="C50" s="15">
        <v>7</v>
      </c>
      <c r="D50" s="3" t="s">
        <v>398</v>
      </c>
      <c r="E50" s="3" t="s">
        <v>246</v>
      </c>
      <c r="F50" s="3" t="s">
        <v>245</v>
      </c>
      <c r="G50" s="3" t="s">
        <v>431</v>
      </c>
      <c r="H50" s="5">
        <v>27716</v>
      </c>
      <c r="I50" s="3" t="s">
        <v>15</v>
      </c>
      <c r="J50" s="3" t="s">
        <v>247</v>
      </c>
      <c r="K50" s="3"/>
      <c r="L50" s="3" t="s">
        <v>249</v>
      </c>
      <c r="M50" s="3" t="s">
        <v>248</v>
      </c>
      <c r="N50" s="3" t="s">
        <v>22</v>
      </c>
      <c r="O50" s="5">
        <v>30365</v>
      </c>
      <c r="P50" s="15" t="s">
        <v>30</v>
      </c>
      <c r="Q50" s="3" t="s">
        <v>69</v>
      </c>
      <c r="R50" s="14">
        <v>5.041666666666661E-2</v>
      </c>
      <c r="S50" s="3">
        <v>78</v>
      </c>
    </row>
    <row r="51" spans="1:19" s="7" customFormat="1" hidden="1">
      <c r="A51" s="3">
        <v>51</v>
      </c>
      <c r="B51" s="3" t="s">
        <v>435</v>
      </c>
      <c r="C51" s="3">
        <v>15</v>
      </c>
      <c r="D51" s="3" t="s">
        <v>399</v>
      </c>
      <c r="E51" s="3" t="s">
        <v>251</v>
      </c>
      <c r="F51" s="3" t="s">
        <v>250</v>
      </c>
      <c r="G51" s="3" t="s">
        <v>431</v>
      </c>
      <c r="H51" s="5">
        <v>27216</v>
      </c>
      <c r="I51" s="3" t="s">
        <v>15</v>
      </c>
      <c r="J51" s="3" t="s">
        <v>87</v>
      </c>
      <c r="K51" s="3"/>
      <c r="L51" s="3" t="s">
        <v>253</v>
      </c>
      <c r="M51" s="3" t="s">
        <v>252</v>
      </c>
      <c r="N51" s="3" t="s">
        <v>431</v>
      </c>
      <c r="O51" s="5">
        <v>23416</v>
      </c>
      <c r="P51" s="3" t="s">
        <v>15</v>
      </c>
      <c r="Q51" s="3" t="s">
        <v>69</v>
      </c>
      <c r="R51" s="14">
        <v>5.0717592592592509E-2</v>
      </c>
      <c r="S51" s="3">
        <v>69</v>
      </c>
    </row>
    <row r="52" spans="1:19" s="7" customFormat="1" hidden="1">
      <c r="A52" s="3">
        <v>52</v>
      </c>
      <c r="B52" s="3" t="s">
        <v>436</v>
      </c>
      <c r="C52" s="15">
        <v>8</v>
      </c>
      <c r="D52" s="3"/>
      <c r="E52" s="3" t="s">
        <v>218</v>
      </c>
      <c r="F52" s="3" t="s">
        <v>254</v>
      </c>
      <c r="G52" s="3" t="s">
        <v>22</v>
      </c>
      <c r="H52" s="5">
        <v>29473</v>
      </c>
      <c r="I52" s="3" t="s">
        <v>15</v>
      </c>
      <c r="J52" s="3" t="s">
        <v>69</v>
      </c>
      <c r="K52" s="3" t="s">
        <v>400</v>
      </c>
      <c r="L52" s="3" t="s">
        <v>256</v>
      </c>
      <c r="M52" s="3" t="s">
        <v>255</v>
      </c>
      <c r="N52" s="3" t="s">
        <v>22</v>
      </c>
      <c r="O52" s="5">
        <v>29953</v>
      </c>
      <c r="P52" s="15" t="s">
        <v>30</v>
      </c>
      <c r="Q52" s="3" t="s">
        <v>60</v>
      </c>
      <c r="R52" s="14">
        <v>5.1076388888888824E-2</v>
      </c>
      <c r="S52" s="3">
        <v>77</v>
      </c>
    </row>
    <row r="53" spans="1:19" s="7" customFormat="1" hidden="1">
      <c r="A53" s="3">
        <v>53</v>
      </c>
      <c r="B53" s="3" t="s">
        <v>434</v>
      </c>
      <c r="C53" s="3">
        <v>26</v>
      </c>
      <c r="D53" s="3"/>
      <c r="E53" s="3" t="s">
        <v>66</v>
      </c>
      <c r="F53" s="3" t="s">
        <v>257</v>
      </c>
      <c r="G53" s="3" t="s">
        <v>22</v>
      </c>
      <c r="H53" s="5">
        <v>29497</v>
      </c>
      <c r="I53" s="3" t="s">
        <v>15</v>
      </c>
      <c r="J53" s="3" t="s">
        <v>69</v>
      </c>
      <c r="K53" s="3"/>
      <c r="L53" s="3" t="s">
        <v>259</v>
      </c>
      <c r="M53" s="3" t="s">
        <v>258</v>
      </c>
      <c r="N53" s="3" t="s">
        <v>22</v>
      </c>
      <c r="O53" s="5">
        <v>28556</v>
      </c>
      <c r="P53" s="3" t="s">
        <v>15</v>
      </c>
      <c r="Q53" s="3" t="s">
        <v>69</v>
      </c>
      <c r="R53" s="14">
        <v>5.1192129629629601E-2</v>
      </c>
      <c r="S53" s="3">
        <v>59</v>
      </c>
    </row>
    <row r="54" spans="1:19" s="7" customFormat="1" hidden="1">
      <c r="A54" s="3">
        <v>54</v>
      </c>
      <c r="B54" s="3" t="s">
        <v>435</v>
      </c>
      <c r="C54" s="3">
        <v>16</v>
      </c>
      <c r="D54" s="3" t="s">
        <v>401</v>
      </c>
      <c r="E54" s="3" t="s">
        <v>205</v>
      </c>
      <c r="F54" s="3" t="s">
        <v>260</v>
      </c>
      <c r="G54" s="3" t="s">
        <v>431</v>
      </c>
      <c r="H54" s="5">
        <v>21002</v>
      </c>
      <c r="I54" s="3" t="s">
        <v>15</v>
      </c>
      <c r="J54" s="3" t="s">
        <v>261</v>
      </c>
      <c r="K54" s="3" t="s">
        <v>402</v>
      </c>
      <c r="L54" s="3" t="s">
        <v>263</v>
      </c>
      <c r="M54" s="3" t="s">
        <v>262</v>
      </c>
      <c r="N54" s="3" t="s">
        <v>431</v>
      </c>
      <c r="O54" s="5">
        <v>24708</v>
      </c>
      <c r="P54" s="3" t="s">
        <v>15</v>
      </c>
      <c r="Q54" s="3" t="s">
        <v>261</v>
      </c>
      <c r="R54" s="14">
        <v>5.1273148148148096E-2</v>
      </c>
      <c r="S54" s="3">
        <v>68</v>
      </c>
    </row>
    <row r="55" spans="1:19" s="7" customFormat="1" hidden="1">
      <c r="A55" s="3">
        <v>55</v>
      </c>
      <c r="B55" s="3" t="s">
        <v>435</v>
      </c>
      <c r="C55" s="3">
        <v>17</v>
      </c>
      <c r="D55" s="3"/>
      <c r="E55" s="3" t="s">
        <v>265</v>
      </c>
      <c r="F55" s="3" t="s">
        <v>264</v>
      </c>
      <c r="G55" s="3" t="s">
        <v>431</v>
      </c>
      <c r="H55" s="5">
        <v>27563</v>
      </c>
      <c r="I55" s="3" t="s">
        <v>15</v>
      </c>
      <c r="J55" s="3" t="s">
        <v>69</v>
      </c>
      <c r="K55" s="3"/>
      <c r="L55" s="3" t="s">
        <v>267</v>
      </c>
      <c r="M55" s="3" t="s">
        <v>266</v>
      </c>
      <c r="N55" s="3" t="s">
        <v>431</v>
      </c>
      <c r="O55" s="5">
        <v>27949</v>
      </c>
      <c r="P55" s="3" t="s">
        <v>15</v>
      </c>
      <c r="Q55" s="3" t="s">
        <v>69</v>
      </c>
      <c r="R55" s="14">
        <v>5.1423611111111045E-2</v>
      </c>
      <c r="S55" s="3">
        <v>67</v>
      </c>
    </row>
    <row r="56" spans="1:19" s="7" customFormat="1" hidden="1">
      <c r="A56" s="3">
        <v>56</v>
      </c>
      <c r="B56" s="3" t="s">
        <v>435</v>
      </c>
      <c r="C56" s="3">
        <v>18</v>
      </c>
      <c r="D56" s="3" t="s">
        <v>403</v>
      </c>
      <c r="E56" s="3" t="s">
        <v>269</v>
      </c>
      <c r="F56" s="3" t="s">
        <v>268</v>
      </c>
      <c r="G56" s="3" t="s">
        <v>431</v>
      </c>
      <c r="H56" s="5">
        <v>26252</v>
      </c>
      <c r="I56" s="3" t="s">
        <v>15</v>
      </c>
      <c r="J56" s="3" t="s">
        <v>16</v>
      </c>
      <c r="K56" s="3" t="s">
        <v>404</v>
      </c>
      <c r="L56" s="3" t="s">
        <v>271</v>
      </c>
      <c r="M56" s="3" t="s">
        <v>270</v>
      </c>
      <c r="N56" s="3" t="s">
        <v>431</v>
      </c>
      <c r="O56" s="5">
        <v>26559</v>
      </c>
      <c r="P56" s="3" t="s">
        <v>15</v>
      </c>
      <c r="Q56" s="3" t="s">
        <v>16</v>
      </c>
      <c r="R56" s="14">
        <v>5.1539351851851822E-2</v>
      </c>
      <c r="S56" s="3">
        <v>66</v>
      </c>
    </row>
    <row r="57" spans="1:19" s="7" customFormat="1" hidden="1">
      <c r="A57" s="3">
        <v>57</v>
      </c>
      <c r="B57" s="3" t="s">
        <v>434</v>
      </c>
      <c r="C57" s="3">
        <v>27</v>
      </c>
      <c r="D57" s="3"/>
      <c r="E57" s="3" t="s">
        <v>273</v>
      </c>
      <c r="F57" s="3" t="s">
        <v>272</v>
      </c>
      <c r="G57" s="3" t="s">
        <v>22</v>
      </c>
      <c r="H57" s="5">
        <v>28656</v>
      </c>
      <c r="I57" s="3" t="s">
        <v>15</v>
      </c>
      <c r="J57" s="3" t="s">
        <v>69</v>
      </c>
      <c r="K57" s="3"/>
      <c r="L57" s="3" t="s">
        <v>275</v>
      </c>
      <c r="M57" s="3" t="s">
        <v>274</v>
      </c>
      <c r="N57" s="3" t="s">
        <v>431</v>
      </c>
      <c r="O57" s="5">
        <v>27565</v>
      </c>
      <c r="P57" s="3" t="s">
        <v>15</v>
      </c>
      <c r="Q57" s="3" t="s">
        <v>69</v>
      </c>
      <c r="R57" s="14">
        <v>5.1793981481481455E-2</v>
      </c>
      <c r="S57" s="3">
        <v>58</v>
      </c>
    </row>
    <row r="58" spans="1:19" s="7" customFormat="1" hidden="1">
      <c r="A58" s="3">
        <v>58</v>
      </c>
      <c r="B58" s="3" t="s">
        <v>436</v>
      </c>
      <c r="C58" s="15">
        <v>9</v>
      </c>
      <c r="D58" s="3" t="s">
        <v>69</v>
      </c>
      <c r="E58" s="3" t="s">
        <v>62</v>
      </c>
      <c r="F58" s="3" t="s">
        <v>276</v>
      </c>
      <c r="G58" s="3" t="s">
        <v>431</v>
      </c>
      <c r="H58" s="5">
        <v>23663</v>
      </c>
      <c r="I58" s="3" t="s">
        <v>15</v>
      </c>
      <c r="J58" s="3" t="s">
        <v>154</v>
      </c>
      <c r="K58" s="3" t="s">
        <v>405</v>
      </c>
      <c r="L58" s="3" t="s">
        <v>277</v>
      </c>
      <c r="M58" s="3" t="s">
        <v>276</v>
      </c>
      <c r="N58" s="3" t="s">
        <v>22</v>
      </c>
      <c r="O58" s="5">
        <v>35104</v>
      </c>
      <c r="P58" s="15" t="s">
        <v>30</v>
      </c>
      <c r="Q58" s="3" t="s">
        <v>154</v>
      </c>
      <c r="R58" s="14">
        <v>5.2256944444444453E-2</v>
      </c>
      <c r="S58" s="3">
        <v>76</v>
      </c>
    </row>
    <row r="59" spans="1:19" s="7" customFormat="1" hidden="1">
      <c r="A59" s="3">
        <v>59</v>
      </c>
      <c r="B59" s="43" t="s">
        <v>437</v>
      </c>
      <c r="C59" s="17">
        <v>1</v>
      </c>
      <c r="D59" s="3" t="s">
        <v>406</v>
      </c>
      <c r="E59" s="3" t="s">
        <v>94</v>
      </c>
      <c r="F59" s="3" t="s">
        <v>278</v>
      </c>
      <c r="G59" s="3" t="s">
        <v>431</v>
      </c>
      <c r="H59" s="5">
        <v>27726</v>
      </c>
      <c r="I59" s="3" t="s">
        <v>15</v>
      </c>
      <c r="J59" s="3" t="s">
        <v>60</v>
      </c>
      <c r="K59" s="3"/>
      <c r="L59" s="3" t="s">
        <v>280</v>
      </c>
      <c r="M59" s="3" t="s">
        <v>279</v>
      </c>
      <c r="N59" s="3" t="s">
        <v>431</v>
      </c>
      <c r="O59" s="5">
        <v>27640</v>
      </c>
      <c r="P59" s="15" t="s">
        <v>30</v>
      </c>
      <c r="Q59" s="3" t="s">
        <v>60</v>
      </c>
      <c r="R59" s="14">
        <v>5.2476851851851858E-2</v>
      </c>
      <c r="S59" s="3">
        <v>100</v>
      </c>
    </row>
    <row r="60" spans="1:19" s="7" customFormat="1" hidden="1">
      <c r="A60" s="3">
        <v>60</v>
      </c>
      <c r="B60" s="3" t="s">
        <v>435</v>
      </c>
      <c r="C60" s="3">
        <v>19</v>
      </c>
      <c r="D60" s="3" t="s">
        <v>407</v>
      </c>
      <c r="E60" s="3" t="s">
        <v>282</v>
      </c>
      <c r="F60" s="3" t="s">
        <v>281</v>
      </c>
      <c r="G60" s="3" t="s">
        <v>431</v>
      </c>
      <c r="H60" s="5">
        <v>25939</v>
      </c>
      <c r="I60" s="3" t="s">
        <v>15</v>
      </c>
      <c r="J60" s="3" t="s">
        <v>283</v>
      </c>
      <c r="K60" s="3" t="s">
        <v>408</v>
      </c>
      <c r="L60" s="3" t="s">
        <v>285</v>
      </c>
      <c r="M60" s="3" t="s">
        <v>284</v>
      </c>
      <c r="N60" s="3" t="s">
        <v>431</v>
      </c>
      <c r="O60" s="5">
        <v>26210</v>
      </c>
      <c r="P60" s="3" t="s">
        <v>15</v>
      </c>
      <c r="Q60" s="3" t="s">
        <v>283</v>
      </c>
      <c r="R60" s="14">
        <v>5.2638888888888846E-2</v>
      </c>
      <c r="S60" s="3">
        <v>65</v>
      </c>
    </row>
    <row r="61" spans="1:19" s="7" customFormat="1" hidden="1">
      <c r="A61" s="3">
        <v>61</v>
      </c>
      <c r="B61" s="3" t="s">
        <v>435</v>
      </c>
      <c r="C61" s="3">
        <v>20</v>
      </c>
      <c r="D61" s="3" t="s">
        <v>409</v>
      </c>
      <c r="E61" s="3" t="s">
        <v>287</v>
      </c>
      <c r="F61" s="3" t="s">
        <v>286</v>
      </c>
      <c r="G61" s="3" t="s">
        <v>431</v>
      </c>
      <c r="H61" s="5">
        <v>21444</v>
      </c>
      <c r="I61" s="3" t="s">
        <v>15</v>
      </c>
      <c r="J61" s="3" t="s">
        <v>16</v>
      </c>
      <c r="K61" s="3" t="s">
        <v>410</v>
      </c>
      <c r="L61" s="3" t="s">
        <v>289</v>
      </c>
      <c r="M61" s="3" t="s">
        <v>288</v>
      </c>
      <c r="N61" s="3" t="s">
        <v>431</v>
      </c>
      <c r="O61" s="5">
        <v>22035</v>
      </c>
      <c r="P61" s="3" t="s">
        <v>15</v>
      </c>
      <c r="Q61" s="3" t="s">
        <v>16</v>
      </c>
      <c r="R61" s="14">
        <v>5.2916666666666667E-2</v>
      </c>
      <c r="S61" s="3">
        <v>64</v>
      </c>
    </row>
    <row r="62" spans="1:19" s="7" customFormat="1" hidden="1">
      <c r="A62" s="3">
        <v>62</v>
      </c>
      <c r="B62" s="3" t="s">
        <v>437</v>
      </c>
      <c r="C62" s="16">
        <v>2</v>
      </c>
      <c r="D62" s="3" t="s">
        <v>411</v>
      </c>
      <c r="E62" s="3" t="s">
        <v>291</v>
      </c>
      <c r="F62" s="3" t="s">
        <v>290</v>
      </c>
      <c r="G62" s="3" t="s">
        <v>431</v>
      </c>
      <c r="H62" s="5">
        <v>26773</v>
      </c>
      <c r="I62" s="15" t="s">
        <v>30</v>
      </c>
      <c r="J62" s="3" t="s">
        <v>206</v>
      </c>
      <c r="K62" s="3" t="s">
        <v>412</v>
      </c>
      <c r="L62" s="3" t="s">
        <v>292</v>
      </c>
      <c r="M62" s="3" t="s">
        <v>290</v>
      </c>
      <c r="N62" s="3" t="s">
        <v>431</v>
      </c>
      <c r="O62" s="5">
        <v>26646</v>
      </c>
      <c r="P62" s="3" t="s">
        <v>15</v>
      </c>
      <c r="Q62" s="3" t="s">
        <v>206</v>
      </c>
      <c r="R62" s="14">
        <v>5.2928240740740706E-2</v>
      </c>
      <c r="S62" s="3">
        <v>90</v>
      </c>
    </row>
    <row r="63" spans="1:19" s="7" customFormat="1" hidden="1">
      <c r="A63" s="3">
        <v>63</v>
      </c>
      <c r="B63" s="3" t="s">
        <v>434</v>
      </c>
      <c r="C63" s="3">
        <v>28</v>
      </c>
      <c r="D63" s="3"/>
      <c r="E63" s="3" t="s">
        <v>117</v>
      </c>
      <c r="F63" s="3" t="s">
        <v>293</v>
      </c>
      <c r="G63" s="3" t="s">
        <v>22</v>
      </c>
      <c r="H63" s="5">
        <v>29087</v>
      </c>
      <c r="I63" s="3" t="s">
        <v>15</v>
      </c>
      <c r="J63" s="3" t="s">
        <v>69</v>
      </c>
      <c r="K63" s="3"/>
      <c r="L63" s="3" t="s">
        <v>66</v>
      </c>
      <c r="M63" s="3" t="s">
        <v>294</v>
      </c>
      <c r="N63" s="3" t="s">
        <v>431</v>
      </c>
      <c r="O63" s="5">
        <v>27437</v>
      </c>
      <c r="P63" s="3" t="s">
        <v>15</v>
      </c>
      <c r="Q63" s="3" t="s">
        <v>69</v>
      </c>
      <c r="R63" s="14">
        <v>5.3032407407407389E-2</v>
      </c>
      <c r="S63" s="3">
        <v>57</v>
      </c>
    </row>
    <row r="64" spans="1:19" s="7" customFormat="1">
      <c r="A64" s="3">
        <v>64</v>
      </c>
      <c r="B64" s="3" t="s">
        <v>438</v>
      </c>
      <c r="C64" s="18">
        <v>2</v>
      </c>
      <c r="D64" s="3" t="s">
        <v>413</v>
      </c>
      <c r="E64" s="3" t="s">
        <v>296</v>
      </c>
      <c r="F64" s="3" t="s">
        <v>295</v>
      </c>
      <c r="G64" s="3" t="s">
        <v>431</v>
      </c>
      <c r="H64" s="5">
        <v>27263</v>
      </c>
      <c r="I64" s="15" t="s">
        <v>30</v>
      </c>
      <c r="J64" s="3" t="s">
        <v>206</v>
      </c>
      <c r="K64" s="3" t="s">
        <v>414</v>
      </c>
      <c r="L64" s="3" t="s">
        <v>297</v>
      </c>
      <c r="M64" s="3" t="s">
        <v>204</v>
      </c>
      <c r="N64" s="3" t="s">
        <v>431</v>
      </c>
      <c r="O64" s="5">
        <v>27816</v>
      </c>
      <c r="P64" s="15" t="s">
        <v>30</v>
      </c>
      <c r="Q64" s="3" t="s">
        <v>206</v>
      </c>
      <c r="R64" s="14">
        <v>5.4571759259259223E-2</v>
      </c>
      <c r="S64" s="3">
        <v>90</v>
      </c>
    </row>
    <row r="65" spans="1:19" s="7" customFormat="1" hidden="1">
      <c r="A65" s="3">
        <v>65</v>
      </c>
      <c r="B65" s="3" t="s">
        <v>436</v>
      </c>
      <c r="C65" s="15">
        <v>10</v>
      </c>
      <c r="D65" s="3" t="s">
        <v>415</v>
      </c>
      <c r="E65" s="3" t="s">
        <v>299</v>
      </c>
      <c r="F65" s="3" t="s">
        <v>298</v>
      </c>
      <c r="G65" s="3" t="s">
        <v>22</v>
      </c>
      <c r="H65" s="5">
        <v>34175</v>
      </c>
      <c r="I65" s="15" t="s">
        <v>30</v>
      </c>
      <c r="J65" s="3" t="s">
        <v>97</v>
      </c>
      <c r="K65" s="3" t="s">
        <v>416</v>
      </c>
      <c r="L65" s="3" t="s">
        <v>300</v>
      </c>
      <c r="M65" s="3" t="s">
        <v>298</v>
      </c>
      <c r="N65" s="3" t="s">
        <v>431</v>
      </c>
      <c r="O65" s="5">
        <v>22565</v>
      </c>
      <c r="P65" s="3" t="s">
        <v>15</v>
      </c>
      <c r="Q65" s="3" t="s">
        <v>97</v>
      </c>
      <c r="R65" s="14">
        <v>5.5451388888888842E-2</v>
      </c>
      <c r="S65" s="3">
        <v>75</v>
      </c>
    </row>
    <row r="66" spans="1:19" s="7" customFormat="1" hidden="1">
      <c r="A66" s="3">
        <v>66</v>
      </c>
      <c r="B66" s="3" t="s">
        <v>435</v>
      </c>
      <c r="C66" s="3">
        <v>21</v>
      </c>
      <c r="D66" s="3"/>
      <c r="E66" s="3" t="s">
        <v>302</v>
      </c>
      <c r="F66" s="3" t="s">
        <v>301</v>
      </c>
      <c r="G66" s="3" t="s">
        <v>431</v>
      </c>
      <c r="H66" s="5">
        <v>24762</v>
      </c>
      <c r="I66" s="3" t="s">
        <v>15</v>
      </c>
      <c r="J66" s="3" t="s">
        <v>303</v>
      </c>
      <c r="K66" s="3"/>
      <c r="L66" s="3" t="s">
        <v>305</v>
      </c>
      <c r="M66" s="3" t="s">
        <v>304</v>
      </c>
      <c r="N66" s="3" t="s">
        <v>431</v>
      </c>
      <c r="O66" s="5">
        <v>26148</v>
      </c>
      <c r="P66" s="3" t="s">
        <v>15</v>
      </c>
      <c r="Q66" s="3" t="s">
        <v>303</v>
      </c>
      <c r="R66" s="14">
        <v>5.6273148148148155E-2</v>
      </c>
      <c r="S66" s="3">
        <v>63</v>
      </c>
    </row>
    <row r="67" spans="1:19" s="7" customFormat="1" hidden="1">
      <c r="A67" s="3">
        <v>67</v>
      </c>
      <c r="B67" s="3" t="s">
        <v>434</v>
      </c>
      <c r="C67" s="3">
        <v>29</v>
      </c>
      <c r="D67" s="3" t="s">
        <v>69</v>
      </c>
      <c r="E67" s="3" t="s">
        <v>307</v>
      </c>
      <c r="F67" s="3" t="s">
        <v>306</v>
      </c>
      <c r="G67" s="3" t="s">
        <v>22</v>
      </c>
      <c r="H67" s="5">
        <v>28288</v>
      </c>
      <c r="I67" s="3" t="s">
        <v>15</v>
      </c>
      <c r="J67" s="3" t="s">
        <v>308</v>
      </c>
      <c r="K67" s="3" t="s">
        <v>69</v>
      </c>
      <c r="L67" s="3" t="s">
        <v>310</v>
      </c>
      <c r="M67" s="3" t="s">
        <v>309</v>
      </c>
      <c r="N67" s="3" t="s">
        <v>431</v>
      </c>
      <c r="O67" s="5">
        <v>25204</v>
      </c>
      <c r="P67" s="3" t="s">
        <v>15</v>
      </c>
      <c r="Q67" s="3" t="s">
        <v>311</v>
      </c>
      <c r="R67" s="14">
        <v>5.6446759259259238E-2</v>
      </c>
      <c r="S67" s="3">
        <v>56</v>
      </c>
    </row>
    <row r="68" spans="1:19" s="7" customFormat="1" hidden="1">
      <c r="A68" s="3">
        <v>68</v>
      </c>
      <c r="B68" s="3" t="s">
        <v>436</v>
      </c>
      <c r="C68" s="15">
        <v>11</v>
      </c>
      <c r="D68" s="3"/>
      <c r="E68" s="3" t="s">
        <v>313</v>
      </c>
      <c r="F68" s="3" t="s">
        <v>312</v>
      </c>
      <c r="G68" s="3" t="s">
        <v>22</v>
      </c>
      <c r="H68" s="5">
        <v>31358</v>
      </c>
      <c r="I68" s="15" t="s">
        <v>30</v>
      </c>
      <c r="J68" s="3"/>
      <c r="K68" s="3"/>
      <c r="L68" s="3" t="s">
        <v>315</v>
      </c>
      <c r="M68" s="3" t="s">
        <v>314</v>
      </c>
      <c r="N68" s="3" t="s">
        <v>22</v>
      </c>
      <c r="O68" s="5">
        <v>32217</v>
      </c>
      <c r="P68" s="3" t="s">
        <v>15</v>
      </c>
      <c r="Q68" s="3"/>
      <c r="R68" s="14">
        <v>5.7256944444444402E-2</v>
      </c>
      <c r="S68" s="3">
        <v>74</v>
      </c>
    </row>
    <row r="69" spans="1:19" s="7" customFormat="1">
      <c r="A69" s="3">
        <v>69</v>
      </c>
      <c r="B69" s="3" t="s">
        <v>438</v>
      </c>
      <c r="C69" s="18">
        <v>3</v>
      </c>
      <c r="D69" s="3" t="s">
        <v>417</v>
      </c>
      <c r="E69" s="3" t="s">
        <v>316</v>
      </c>
      <c r="F69" s="3" t="s">
        <v>194</v>
      </c>
      <c r="G69" s="3" t="s">
        <v>431</v>
      </c>
      <c r="H69" s="5">
        <v>27304</v>
      </c>
      <c r="I69" s="15" t="s">
        <v>30</v>
      </c>
      <c r="J69" s="3" t="s">
        <v>60</v>
      </c>
      <c r="K69" s="3" t="s">
        <v>418</v>
      </c>
      <c r="L69" s="3" t="s">
        <v>318</v>
      </c>
      <c r="M69" s="3" t="s">
        <v>317</v>
      </c>
      <c r="N69" s="3" t="s">
        <v>431</v>
      </c>
      <c r="O69" s="5">
        <v>27976</v>
      </c>
      <c r="P69" s="15" t="s">
        <v>30</v>
      </c>
      <c r="Q69" s="3" t="s">
        <v>60</v>
      </c>
      <c r="R69" s="14">
        <v>5.7303240740740724E-2</v>
      </c>
      <c r="S69" s="3">
        <v>85</v>
      </c>
    </row>
    <row r="70" spans="1:19" s="7" customFormat="1" hidden="1">
      <c r="A70" s="3">
        <v>70</v>
      </c>
      <c r="B70" s="3" t="s">
        <v>435</v>
      </c>
      <c r="C70" s="3">
        <v>22</v>
      </c>
      <c r="D70" s="3" t="s">
        <v>419</v>
      </c>
      <c r="E70" s="3" t="s">
        <v>146</v>
      </c>
      <c r="F70" s="3" t="s">
        <v>319</v>
      </c>
      <c r="G70" s="3" t="s">
        <v>431</v>
      </c>
      <c r="H70" s="5">
        <v>24979</v>
      </c>
      <c r="I70" s="3" t="s">
        <v>15</v>
      </c>
      <c r="J70" s="3" t="s">
        <v>60</v>
      </c>
      <c r="K70" s="3"/>
      <c r="L70" s="3" t="s">
        <v>321</v>
      </c>
      <c r="M70" s="3" t="s">
        <v>320</v>
      </c>
      <c r="N70" s="3" t="s">
        <v>431</v>
      </c>
      <c r="O70" s="5">
        <v>23033</v>
      </c>
      <c r="P70" s="3" t="s">
        <v>15</v>
      </c>
      <c r="Q70" s="3" t="s">
        <v>322</v>
      </c>
      <c r="R70" s="14">
        <v>5.8009259259259205E-2</v>
      </c>
      <c r="S70" s="3">
        <v>62</v>
      </c>
    </row>
    <row r="71" spans="1:19" s="7" customFormat="1" hidden="1">
      <c r="A71" s="3">
        <v>71</v>
      </c>
      <c r="B71" s="3" t="s">
        <v>436</v>
      </c>
      <c r="C71" s="15">
        <v>12</v>
      </c>
      <c r="D71" s="3"/>
      <c r="E71" s="3" t="s">
        <v>313</v>
      </c>
      <c r="F71" s="3" t="s">
        <v>323</v>
      </c>
      <c r="G71" s="3" t="s">
        <v>22</v>
      </c>
      <c r="H71" s="5">
        <v>31582</v>
      </c>
      <c r="I71" s="15" t="s">
        <v>30</v>
      </c>
      <c r="J71" s="3" t="s">
        <v>69</v>
      </c>
      <c r="K71" s="3"/>
      <c r="L71" s="3" t="s">
        <v>325</v>
      </c>
      <c r="M71" s="3" t="s">
        <v>324</v>
      </c>
      <c r="N71" s="3" t="s">
        <v>22</v>
      </c>
      <c r="O71" s="5">
        <v>32090</v>
      </c>
      <c r="P71" s="3" t="s">
        <v>15</v>
      </c>
      <c r="Q71" s="3" t="s">
        <v>69</v>
      </c>
      <c r="R71" s="14">
        <v>5.8692129629629608E-2</v>
      </c>
      <c r="S71" s="3">
        <v>73</v>
      </c>
    </row>
    <row r="72" spans="1:19" s="7" customFormat="1" hidden="1">
      <c r="A72" s="3">
        <v>72</v>
      </c>
      <c r="B72" s="3" t="s">
        <v>437</v>
      </c>
      <c r="C72" s="16">
        <v>3</v>
      </c>
      <c r="D72" s="3" t="s">
        <v>420</v>
      </c>
      <c r="E72" s="3" t="s">
        <v>327</v>
      </c>
      <c r="F72" s="3" t="s">
        <v>326</v>
      </c>
      <c r="G72" s="3" t="s">
        <v>431</v>
      </c>
      <c r="H72" s="5">
        <v>23484</v>
      </c>
      <c r="I72" s="15" t="s">
        <v>30</v>
      </c>
      <c r="J72" s="3" t="s">
        <v>60</v>
      </c>
      <c r="K72" s="3" t="s">
        <v>421</v>
      </c>
      <c r="L72" s="3" t="s">
        <v>328</v>
      </c>
      <c r="M72" s="3" t="s">
        <v>326</v>
      </c>
      <c r="N72" s="3" t="s">
        <v>431</v>
      </c>
      <c r="O72" s="5">
        <v>23398</v>
      </c>
      <c r="P72" s="3" t="s">
        <v>15</v>
      </c>
      <c r="Q72" s="3" t="s">
        <v>60</v>
      </c>
      <c r="R72" s="14">
        <v>5.8819444444444369E-2</v>
      </c>
      <c r="S72" s="3">
        <v>85</v>
      </c>
    </row>
    <row r="73" spans="1:19" s="7" customFormat="1" hidden="1">
      <c r="A73" s="3">
        <v>73</v>
      </c>
      <c r="B73" s="3" t="s">
        <v>437</v>
      </c>
      <c r="C73" s="16">
        <v>4</v>
      </c>
      <c r="D73" s="3"/>
      <c r="E73" s="3" t="s">
        <v>330</v>
      </c>
      <c r="F73" s="3" t="s">
        <v>329</v>
      </c>
      <c r="G73" s="3" t="s">
        <v>431</v>
      </c>
      <c r="H73" s="5">
        <v>26410</v>
      </c>
      <c r="I73" s="15" t="s">
        <v>30</v>
      </c>
      <c r="J73" s="3" t="s">
        <v>69</v>
      </c>
      <c r="K73" s="3"/>
      <c r="L73" s="3" t="s">
        <v>113</v>
      </c>
      <c r="M73" s="3" t="s">
        <v>329</v>
      </c>
      <c r="N73" s="3" t="s">
        <v>431</v>
      </c>
      <c r="O73" s="5">
        <v>26207</v>
      </c>
      <c r="P73" s="3" t="s">
        <v>15</v>
      </c>
      <c r="Q73" s="3" t="s">
        <v>69</v>
      </c>
      <c r="R73" s="14">
        <v>5.9780092592592593E-2</v>
      </c>
      <c r="S73" s="3">
        <v>82</v>
      </c>
    </row>
    <row r="74" spans="1:19" s="7" customFormat="1" hidden="1">
      <c r="A74" s="3">
        <v>74</v>
      </c>
      <c r="B74" s="3" t="s">
        <v>439</v>
      </c>
      <c r="C74" s="19">
        <v>1</v>
      </c>
      <c r="D74" s="3" t="s">
        <v>422</v>
      </c>
      <c r="E74" s="3" t="s">
        <v>332</v>
      </c>
      <c r="F74" s="3" t="s">
        <v>331</v>
      </c>
      <c r="G74" s="3" t="s">
        <v>22</v>
      </c>
      <c r="H74" s="5">
        <v>33218</v>
      </c>
      <c r="I74" s="15" t="s">
        <v>30</v>
      </c>
      <c r="J74" s="3" t="s">
        <v>333</v>
      </c>
      <c r="K74" s="3" t="s">
        <v>423</v>
      </c>
      <c r="L74" s="3" t="s">
        <v>335</v>
      </c>
      <c r="M74" s="3" t="s">
        <v>334</v>
      </c>
      <c r="N74" s="3" t="s">
        <v>22</v>
      </c>
      <c r="O74" s="5">
        <v>33923</v>
      </c>
      <c r="P74" s="15" t="s">
        <v>30</v>
      </c>
      <c r="Q74" s="3" t="s">
        <v>333</v>
      </c>
      <c r="R74" s="14">
        <v>6.0196759259259214E-2</v>
      </c>
      <c r="S74" s="3">
        <v>100</v>
      </c>
    </row>
    <row r="75" spans="1:19" s="7" customFormat="1">
      <c r="A75" s="3">
        <v>75</v>
      </c>
      <c r="B75" s="3" t="s">
        <v>438</v>
      </c>
      <c r="C75" s="18">
        <v>4</v>
      </c>
      <c r="D75" s="3" t="s">
        <v>424</v>
      </c>
      <c r="E75" s="3" t="s">
        <v>337</v>
      </c>
      <c r="F75" s="3" t="s">
        <v>336</v>
      </c>
      <c r="G75" s="3" t="s">
        <v>431</v>
      </c>
      <c r="H75" s="5">
        <v>25209</v>
      </c>
      <c r="I75" s="15" t="s">
        <v>30</v>
      </c>
      <c r="J75" s="3" t="s">
        <v>97</v>
      </c>
      <c r="K75" s="3" t="s">
        <v>425</v>
      </c>
      <c r="L75" s="3" t="s">
        <v>338</v>
      </c>
      <c r="M75" s="3" t="s">
        <v>95</v>
      </c>
      <c r="N75" s="3" t="s">
        <v>431</v>
      </c>
      <c r="O75" s="5">
        <v>27788</v>
      </c>
      <c r="P75" s="15" t="s">
        <v>30</v>
      </c>
      <c r="Q75" s="3" t="s">
        <v>97</v>
      </c>
      <c r="R75" s="14">
        <v>6.3441358024691377E-2</v>
      </c>
      <c r="S75" s="3">
        <v>82</v>
      </c>
    </row>
    <row r="76" spans="1:19" s="7" customFormat="1" hidden="1">
      <c r="A76" s="3">
        <v>76</v>
      </c>
      <c r="B76" s="3" t="s">
        <v>434</v>
      </c>
      <c r="C76" s="3">
        <v>30</v>
      </c>
      <c r="D76" s="3"/>
      <c r="E76" s="3" t="s">
        <v>339</v>
      </c>
      <c r="F76" s="3" t="s">
        <v>284</v>
      </c>
      <c r="G76" s="3" t="s">
        <v>22</v>
      </c>
      <c r="H76" s="5">
        <v>29331</v>
      </c>
      <c r="I76" s="3" t="s">
        <v>15</v>
      </c>
      <c r="J76" s="3" t="s">
        <v>69</v>
      </c>
      <c r="K76" s="3"/>
      <c r="L76" s="3" t="s">
        <v>341</v>
      </c>
      <c r="M76" s="3" t="s">
        <v>340</v>
      </c>
      <c r="N76" s="3" t="s">
        <v>22</v>
      </c>
      <c r="O76" s="5">
        <v>29550</v>
      </c>
      <c r="P76" s="3" t="s">
        <v>15</v>
      </c>
      <c r="Q76" s="3" t="s">
        <v>69</v>
      </c>
      <c r="R76" s="14">
        <v>6.3919753086419659E-2</v>
      </c>
      <c r="S76" s="3">
        <v>55</v>
      </c>
    </row>
    <row r="77" spans="1:19" s="7" customFormat="1">
      <c r="A77" s="3">
        <v>77</v>
      </c>
      <c r="B77" s="3" t="s">
        <v>438</v>
      </c>
      <c r="C77" s="18">
        <v>5</v>
      </c>
      <c r="D77" s="3" t="s">
        <v>426</v>
      </c>
      <c r="E77" s="3" t="s">
        <v>342</v>
      </c>
      <c r="F77" s="3" t="s">
        <v>120</v>
      </c>
      <c r="G77" s="3" t="s">
        <v>431</v>
      </c>
      <c r="H77" s="5">
        <v>25732</v>
      </c>
      <c r="I77" s="15" t="s">
        <v>30</v>
      </c>
      <c r="J77" s="3" t="s">
        <v>97</v>
      </c>
      <c r="K77" s="3" t="s">
        <v>427</v>
      </c>
      <c r="L77" s="3" t="s">
        <v>343</v>
      </c>
      <c r="M77" s="3" t="s">
        <v>298</v>
      </c>
      <c r="N77" s="3" t="s">
        <v>431</v>
      </c>
      <c r="O77" s="5">
        <v>22205</v>
      </c>
      <c r="P77" s="15" t="s">
        <v>30</v>
      </c>
      <c r="Q77" s="3" t="s">
        <v>97</v>
      </c>
      <c r="R77" s="14">
        <v>6.623456790123454E-2</v>
      </c>
      <c r="S77" s="3">
        <v>80</v>
      </c>
    </row>
    <row r="78" spans="1:19" s="7" customFormat="1">
      <c r="A78" s="3">
        <v>78</v>
      </c>
      <c r="B78" s="3" t="s">
        <v>438</v>
      </c>
      <c r="C78" s="18">
        <v>6</v>
      </c>
      <c r="D78" s="3" t="s">
        <v>428</v>
      </c>
      <c r="E78" s="3" t="s">
        <v>345</v>
      </c>
      <c r="F78" s="3" t="s">
        <v>344</v>
      </c>
      <c r="G78" s="3" t="s">
        <v>431</v>
      </c>
      <c r="H78" s="5">
        <v>24819</v>
      </c>
      <c r="I78" s="15" t="s">
        <v>30</v>
      </c>
      <c r="J78" s="3" t="s">
        <v>346</v>
      </c>
      <c r="K78" s="3" t="s">
        <v>429</v>
      </c>
      <c r="L78" s="3" t="s">
        <v>348</v>
      </c>
      <c r="M78" s="3" t="s">
        <v>347</v>
      </c>
      <c r="N78" s="3" t="s">
        <v>431</v>
      </c>
      <c r="O78" s="5">
        <v>21561</v>
      </c>
      <c r="P78" s="15" t="s">
        <v>30</v>
      </c>
      <c r="Q78" s="3" t="s">
        <v>349</v>
      </c>
      <c r="R78" s="14">
        <v>6.7098765432098695E-2</v>
      </c>
      <c r="S78" s="3">
        <v>79</v>
      </c>
    </row>
  </sheetData>
  <autoFilter ref="A3:S78">
    <filterColumn colId="1">
      <filters>
        <filter val="VEF"/>
      </filters>
    </filterColumn>
  </autoFilter>
  <sortState ref="A4:S78">
    <sortCondition ref="R2"/>
  </sortState>
  <mergeCells count="3">
    <mergeCell ref="D2:J2"/>
    <mergeCell ref="K2:Q2"/>
    <mergeCell ref="A1:S1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workbookViewId="0">
      <pane ySplit="3" topLeftCell="A4" activePane="bottomLeft" state="frozen"/>
      <selection pane="bottomLeft" activeCell="H81" sqref="H81"/>
    </sheetView>
  </sheetViews>
  <sheetFormatPr baseColWidth="10" defaultRowHeight="15"/>
  <cols>
    <col min="1" max="1" width="5.85546875" customWidth="1"/>
    <col min="2" max="2" width="9.5703125" bestFit="1" customWidth="1"/>
    <col min="3" max="3" width="9" bestFit="1" customWidth="1"/>
    <col min="4" max="4" width="10" customWidth="1"/>
    <col min="5" max="5" width="14" bestFit="1" customWidth="1"/>
    <col min="6" max="6" width="13.28515625" bestFit="1" customWidth="1"/>
    <col min="7" max="7" width="9" bestFit="1" customWidth="1"/>
    <col min="9" max="9" width="5.28515625" bestFit="1" customWidth="1"/>
    <col min="10" max="10" width="22.28515625" bestFit="1" customWidth="1"/>
    <col min="11" max="11" width="9.7109375" customWidth="1"/>
    <col min="12" max="13" width="13.28515625" bestFit="1" customWidth="1"/>
    <col min="14" max="14" width="9.5703125" customWidth="1"/>
    <col min="16" max="16" width="7.42578125" customWidth="1"/>
    <col min="18" max="18" width="8.140625" bestFit="1" customWidth="1"/>
    <col min="19" max="19" width="15.85546875" bestFit="1" customWidth="1"/>
  </cols>
  <sheetData>
    <row r="1" spans="1:19" ht="33.7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>
      <c r="A2" s="11"/>
      <c r="B2" s="11"/>
      <c r="C2" s="11"/>
      <c r="D2" s="56" t="s">
        <v>430</v>
      </c>
      <c r="E2" s="57"/>
      <c r="F2" s="57"/>
      <c r="G2" s="57"/>
      <c r="H2" s="57"/>
      <c r="I2" s="57"/>
      <c r="J2" s="58"/>
      <c r="K2" s="56" t="s">
        <v>9</v>
      </c>
      <c r="L2" s="57"/>
      <c r="M2" s="57"/>
      <c r="N2" s="57"/>
      <c r="O2" s="57"/>
      <c r="P2" s="57"/>
      <c r="Q2" s="58"/>
      <c r="R2" s="1"/>
      <c r="S2" s="1"/>
    </row>
    <row r="3" spans="1:19">
      <c r="A3" s="11" t="s">
        <v>6</v>
      </c>
      <c r="B3" s="11" t="s">
        <v>433</v>
      </c>
      <c r="C3" s="11" t="s">
        <v>440</v>
      </c>
      <c r="D3" s="4" t="s">
        <v>0</v>
      </c>
      <c r="E3" s="4" t="s">
        <v>1</v>
      </c>
      <c r="F3" s="4" t="s">
        <v>2</v>
      </c>
      <c r="G3" s="4" t="s">
        <v>623</v>
      </c>
      <c r="H3" s="4" t="s">
        <v>3</v>
      </c>
      <c r="I3" s="4" t="s">
        <v>4</v>
      </c>
      <c r="J3" s="4" t="s">
        <v>5</v>
      </c>
      <c r="K3" s="4" t="s">
        <v>0</v>
      </c>
      <c r="L3" s="4" t="s">
        <v>1</v>
      </c>
      <c r="M3" s="4" t="s">
        <v>2</v>
      </c>
      <c r="N3" s="4" t="s">
        <v>7</v>
      </c>
      <c r="O3" s="4" t="s">
        <v>3</v>
      </c>
      <c r="P3" s="4" t="s">
        <v>4</v>
      </c>
      <c r="Q3" s="4" t="s">
        <v>5</v>
      </c>
      <c r="R3" s="4" t="s">
        <v>10</v>
      </c>
      <c r="S3" s="4" t="s">
        <v>19</v>
      </c>
    </row>
    <row r="4" spans="1:19">
      <c r="A4" s="23">
        <v>1</v>
      </c>
      <c r="B4" s="24" t="s">
        <v>434</v>
      </c>
      <c r="C4" s="22">
        <v>1</v>
      </c>
      <c r="D4" s="25" t="s">
        <v>467</v>
      </c>
      <c r="E4" s="25" t="s">
        <v>563</v>
      </c>
      <c r="F4" s="26" t="s">
        <v>174</v>
      </c>
      <c r="G4" s="23" t="s">
        <v>621</v>
      </c>
      <c r="H4" s="26">
        <v>28491</v>
      </c>
      <c r="I4" s="27" t="s">
        <v>15</v>
      </c>
      <c r="J4" s="25" t="s">
        <v>441</v>
      </c>
      <c r="K4" s="25" t="s">
        <v>624</v>
      </c>
      <c r="L4" s="23" t="s">
        <v>66</v>
      </c>
      <c r="M4" s="25" t="s">
        <v>544</v>
      </c>
      <c r="N4" s="23" t="s">
        <v>22</v>
      </c>
      <c r="O4" s="23"/>
      <c r="P4" s="27" t="s">
        <v>15</v>
      </c>
      <c r="Q4" s="25" t="s">
        <v>441</v>
      </c>
      <c r="R4" s="28">
        <v>2.1747685185185186E-2</v>
      </c>
      <c r="S4" s="1">
        <v>100</v>
      </c>
    </row>
    <row r="5" spans="1:19">
      <c r="A5" s="23">
        <f>A4+1</f>
        <v>2</v>
      </c>
      <c r="B5" s="24" t="s">
        <v>435</v>
      </c>
      <c r="C5" s="22">
        <v>1</v>
      </c>
      <c r="D5" s="25" t="s">
        <v>354</v>
      </c>
      <c r="E5" s="25" t="s">
        <v>564</v>
      </c>
      <c r="F5" s="26" t="s">
        <v>58</v>
      </c>
      <c r="G5" s="23" t="s">
        <v>22</v>
      </c>
      <c r="H5" s="26">
        <v>31048</v>
      </c>
      <c r="I5" s="27" t="s">
        <v>15</v>
      </c>
      <c r="J5" s="25" t="s">
        <v>51</v>
      </c>
      <c r="K5" s="25" t="s">
        <v>355</v>
      </c>
      <c r="L5" s="23" t="s">
        <v>586</v>
      </c>
      <c r="M5" s="25" t="s">
        <v>702</v>
      </c>
      <c r="N5" s="23" t="s">
        <v>745</v>
      </c>
      <c r="O5" s="23"/>
      <c r="P5" s="27" t="s">
        <v>15</v>
      </c>
      <c r="Q5" s="25" t="s">
        <v>51</v>
      </c>
      <c r="R5" s="28">
        <v>2.2569444444444444E-2</v>
      </c>
      <c r="S5" s="1">
        <v>100</v>
      </c>
    </row>
    <row r="6" spans="1:19">
      <c r="A6" s="23">
        <f t="shared" ref="A6:A68" si="0">A5+1</f>
        <v>3</v>
      </c>
      <c r="B6" s="24" t="s">
        <v>434</v>
      </c>
      <c r="C6" s="22">
        <v>2</v>
      </c>
      <c r="D6" s="25" t="s">
        <v>468</v>
      </c>
      <c r="E6" s="25" t="s">
        <v>288</v>
      </c>
      <c r="F6" s="25" t="s">
        <v>513</v>
      </c>
      <c r="G6" s="23" t="s">
        <v>22</v>
      </c>
      <c r="H6" s="25">
        <v>1987</v>
      </c>
      <c r="I6" s="27" t="s">
        <v>15</v>
      </c>
      <c r="J6" s="25" t="s">
        <v>442</v>
      </c>
      <c r="K6" s="25" t="s">
        <v>625</v>
      </c>
      <c r="L6" s="23" t="s">
        <v>665</v>
      </c>
      <c r="M6" s="25" t="s">
        <v>703</v>
      </c>
      <c r="N6" s="23" t="s">
        <v>22</v>
      </c>
      <c r="O6" s="23"/>
      <c r="P6" s="27" t="s">
        <v>15</v>
      </c>
      <c r="Q6" s="25" t="s">
        <v>442</v>
      </c>
      <c r="R6" s="28">
        <v>2.297453703703704E-2</v>
      </c>
      <c r="S6" s="1">
        <v>90</v>
      </c>
    </row>
    <row r="7" spans="1:19">
      <c r="A7" s="23">
        <f t="shared" si="0"/>
        <v>4</v>
      </c>
      <c r="B7" s="29" t="s">
        <v>434</v>
      </c>
      <c r="C7" s="22">
        <v>3</v>
      </c>
      <c r="D7" s="25" t="s">
        <v>469</v>
      </c>
      <c r="E7" s="30" t="s">
        <v>565</v>
      </c>
      <c r="F7" s="26" t="s">
        <v>514</v>
      </c>
      <c r="G7" s="23" t="s">
        <v>622</v>
      </c>
      <c r="H7" s="26">
        <v>35431</v>
      </c>
      <c r="I7" s="27" t="s">
        <v>15</v>
      </c>
      <c r="J7" s="25" t="s">
        <v>443</v>
      </c>
      <c r="K7" s="25" t="s">
        <v>626</v>
      </c>
      <c r="L7" s="23" t="s">
        <v>666</v>
      </c>
      <c r="M7" s="30" t="s">
        <v>704</v>
      </c>
      <c r="N7" s="23" t="s">
        <v>622</v>
      </c>
      <c r="O7" s="23"/>
      <c r="P7" s="27" t="s">
        <v>15</v>
      </c>
      <c r="Q7" s="25" t="s">
        <v>443</v>
      </c>
      <c r="R7" s="28">
        <v>2.3032407407407404E-2</v>
      </c>
      <c r="S7" s="1">
        <v>85</v>
      </c>
    </row>
    <row r="8" spans="1:19">
      <c r="A8" s="23">
        <f t="shared" si="0"/>
        <v>5</v>
      </c>
      <c r="B8" s="24" t="s">
        <v>434</v>
      </c>
      <c r="C8" s="22">
        <v>4</v>
      </c>
      <c r="D8" s="25" t="s">
        <v>444</v>
      </c>
      <c r="E8" s="25" t="s">
        <v>566</v>
      </c>
      <c r="F8" s="26" t="s">
        <v>515</v>
      </c>
      <c r="G8" s="23" t="s">
        <v>22</v>
      </c>
      <c r="H8" s="26">
        <v>29221</v>
      </c>
      <c r="I8" s="27" t="s">
        <v>15</v>
      </c>
      <c r="J8" s="25" t="s">
        <v>206</v>
      </c>
      <c r="K8" s="25" t="s">
        <v>444</v>
      </c>
      <c r="L8" s="23" t="s">
        <v>592</v>
      </c>
      <c r="M8" s="25" t="s">
        <v>705</v>
      </c>
      <c r="N8" s="23" t="s">
        <v>22</v>
      </c>
      <c r="O8" s="23"/>
      <c r="P8" s="27" t="s">
        <v>15</v>
      </c>
      <c r="Q8" s="25" t="s">
        <v>206</v>
      </c>
      <c r="R8" s="28">
        <v>2.3055555555555555E-2</v>
      </c>
      <c r="S8" s="1">
        <v>82</v>
      </c>
    </row>
    <row r="9" spans="1:19">
      <c r="A9" s="23">
        <f t="shared" si="0"/>
        <v>6</v>
      </c>
      <c r="B9" s="24" t="s">
        <v>435</v>
      </c>
      <c r="C9" s="22">
        <v>2</v>
      </c>
      <c r="D9" s="25" t="s">
        <v>470</v>
      </c>
      <c r="E9" s="25" t="s">
        <v>567</v>
      </c>
      <c r="F9" s="26" t="s">
        <v>95</v>
      </c>
      <c r="G9" s="23" t="s">
        <v>431</v>
      </c>
      <c r="H9" s="26">
        <v>25934</v>
      </c>
      <c r="I9" s="27" t="s">
        <v>15</v>
      </c>
      <c r="J9" s="25" t="s">
        <v>441</v>
      </c>
      <c r="K9" s="25" t="s">
        <v>627</v>
      </c>
      <c r="L9" s="23" t="s">
        <v>563</v>
      </c>
      <c r="M9" s="25" t="s">
        <v>98</v>
      </c>
      <c r="N9" s="23" t="s">
        <v>745</v>
      </c>
      <c r="O9" s="23"/>
      <c r="P9" s="27" t="s">
        <v>15</v>
      </c>
      <c r="Q9" s="25" t="s">
        <v>441</v>
      </c>
      <c r="R9" s="28">
        <v>2.3391203703703702E-2</v>
      </c>
      <c r="S9" s="1">
        <v>90</v>
      </c>
    </row>
    <row r="10" spans="1:19">
      <c r="A10" s="23">
        <f t="shared" si="0"/>
        <v>7</v>
      </c>
      <c r="B10" s="24" t="s">
        <v>435</v>
      </c>
      <c r="C10" s="22">
        <v>3</v>
      </c>
      <c r="D10" s="25" t="s">
        <v>471</v>
      </c>
      <c r="E10" s="25" t="s">
        <v>568</v>
      </c>
      <c r="F10" s="26" t="s">
        <v>83</v>
      </c>
      <c r="G10" s="23" t="s">
        <v>431</v>
      </c>
      <c r="H10" s="26">
        <v>23012</v>
      </c>
      <c r="I10" s="27" t="s">
        <v>15</v>
      </c>
      <c r="J10" s="25" t="s">
        <v>445</v>
      </c>
      <c r="K10" s="25" t="s">
        <v>628</v>
      </c>
      <c r="L10" s="23" t="s">
        <v>667</v>
      </c>
      <c r="M10" s="25" t="s">
        <v>81</v>
      </c>
      <c r="N10" s="23" t="s">
        <v>745</v>
      </c>
      <c r="O10" s="23"/>
      <c r="P10" s="27" t="s">
        <v>15</v>
      </c>
      <c r="Q10" s="25" t="s">
        <v>445</v>
      </c>
      <c r="R10" s="28">
        <v>2.3483796296296298E-2</v>
      </c>
      <c r="S10" s="1">
        <v>85</v>
      </c>
    </row>
    <row r="11" spans="1:19">
      <c r="A11" s="23">
        <f t="shared" si="0"/>
        <v>8</v>
      </c>
      <c r="B11" s="24" t="s">
        <v>436</v>
      </c>
      <c r="C11" s="22">
        <v>1</v>
      </c>
      <c r="D11" s="25" t="s">
        <v>472</v>
      </c>
      <c r="E11" s="25" t="s">
        <v>569</v>
      </c>
      <c r="F11" s="26" t="s">
        <v>118</v>
      </c>
      <c r="G11" s="23" t="s">
        <v>22</v>
      </c>
      <c r="H11" s="26">
        <v>33970</v>
      </c>
      <c r="I11" s="27" t="s">
        <v>446</v>
      </c>
      <c r="J11" s="25" t="s">
        <v>441</v>
      </c>
      <c r="K11" s="25" t="s">
        <v>629</v>
      </c>
      <c r="L11" s="23" t="s">
        <v>668</v>
      </c>
      <c r="M11" s="25" t="s">
        <v>120</v>
      </c>
      <c r="N11" s="23" t="s">
        <v>22</v>
      </c>
      <c r="O11" s="23"/>
      <c r="P11" s="27" t="s">
        <v>446</v>
      </c>
      <c r="Q11" s="25" t="s">
        <v>441</v>
      </c>
      <c r="R11" s="28">
        <v>2.3807870370370368E-2</v>
      </c>
      <c r="S11" s="1">
        <v>100</v>
      </c>
    </row>
    <row r="12" spans="1:19">
      <c r="A12" s="23">
        <f t="shared" si="0"/>
        <v>9</v>
      </c>
      <c r="B12" s="24" t="s">
        <v>434</v>
      </c>
      <c r="C12" s="22">
        <v>5</v>
      </c>
      <c r="D12" s="25" t="s">
        <v>473</v>
      </c>
      <c r="E12" s="25" t="s">
        <v>570</v>
      </c>
      <c r="F12" s="26" t="s">
        <v>516</v>
      </c>
      <c r="G12" s="23" t="s">
        <v>22</v>
      </c>
      <c r="H12" s="26">
        <v>29221</v>
      </c>
      <c r="I12" s="27" t="s">
        <v>15</v>
      </c>
      <c r="J12" s="25" t="s">
        <v>51</v>
      </c>
      <c r="K12" s="25" t="s">
        <v>630</v>
      </c>
      <c r="L12" s="23" t="s">
        <v>570</v>
      </c>
      <c r="M12" s="25" t="s">
        <v>706</v>
      </c>
      <c r="N12" s="23" t="s">
        <v>22</v>
      </c>
      <c r="O12" s="23"/>
      <c r="P12" s="27" t="s">
        <v>15</v>
      </c>
      <c r="Q12" s="25" t="s">
        <v>51</v>
      </c>
      <c r="R12" s="28">
        <v>2.4004629629629629E-2</v>
      </c>
      <c r="S12" s="1">
        <v>80</v>
      </c>
    </row>
    <row r="13" spans="1:19">
      <c r="A13" s="23">
        <f t="shared" si="0"/>
        <v>10</v>
      </c>
      <c r="B13" s="24" t="s">
        <v>434</v>
      </c>
      <c r="C13" s="22">
        <v>6</v>
      </c>
      <c r="D13" s="25" t="s">
        <v>474</v>
      </c>
      <c r="E13" s="25" t="s">
        <v>571</v>
      </c>
      <c r="F13" s="26" t="s">
        <v>517</v>
      </c>
      <c r="G13" s="23" t="s">
        <v>22</v>
      </c>
      <c r="H13" s="26">
        <v>32618</v>
      </c>
      <c r="I13" s="27" t="s">
        <v>15</v>
      </c>
      <c r="J13" s="25"/>
      <c r="K13" s="25" t="s">
        <v>631</v>
      </c>
      <c r="L13" s="23" t="s">
        <v>288</v>
      </c>
      <c r="M13" s="25" t="s">
        <v>707</v>
      </c>
      <c r="N13" s="23" t="s">
        <v>22</v>
      </c>
      <c r="O13" s="23"/>
      <c r="P13" s="27" t="s">
        <v>15</v>
      </c>
      <c r="Q13" s="25"/>
      <c r="R13" s="28">
        <v>2.4131944444444445E-2</v>
      </c>
      <c r="S13" s="1">
        <v>79</v>
      </c>
    </row>
    <row r="14" spans="1:19">
      <c r="A14" s="23">
        <f t="shared" si="0"/>
        <v>11</v>
      </c>
      <c r="B14" s="24" t="s">
        <v>434</v>
      </c>
      <c r="C14" s="22">
        <v>7</v>
      </c>
      <c r="D14" s="25" t="s">
        <v>475</v>
      </c>
      <c r="E14" s="25" t="s">
        <v>572</v>
      </c>
      <c r="F14" s="26" t="s">
        <v>518</v>
      </c>
      <c r="G14" s="23" t="s">
        <v>22</v>
      </c>
      <c r="H14" s="26">
        <v>31778</v>
      </c>
      <c r="I14" s="27" t="s">
        <v>15</v>
      </c>
      <c r="J14" s="25" t="s">
        <v>447</v>
      </c>
      <c r="K14" s="25" t="s">
        <v>632</v>
      </c>
      <c r="L14" s="23" t="s">
        <v>564</v>
      </c>
      <c r="M14" s="25" t="s">
        <v>708</v>
      </c>
      <c r="N14" s="23" t="s">
        <v>22</v>
      </c>
      <c r="O14" s="23"/>
      <c r="P14" s="27" t="s">
        <v>15</v>
      </c>
      <c r="Q14" s="25" t="s">
        <v>447</v>
      </c>
      <c r="R14" s="28">
        <v>2.4143518518518519E-2</v>
      </c>
      <c r="S14" s="1">
        <v>78</v>
      </c>
    </row>
    <row r="15" spans="1:19">
      <c r="A15" s="23">
        <f t="shared" si="0"/>
        <v>12</v>
      </c>
      <c r="B15" s="24" t="s">
        <v>434</v>
      </c>
      <c r="C15" s="22">
        <v>8</v>
      </c>
      <c r="D15" s="25" t="s">
        <v>476</v>
      </c>
      <c r="E15" s="25" t="s">
        <v>573</v>
      </c>
      <c r="F15" s="26" t="s">
        <v>519</v>
      </c>
      <c r="G15" s="23" t="s">
        <v>22</v>
      </c>
      <c r="H15" s="26">
        <v>28856</v>
      </c>
      <c r="I15" s="27" t="s">
        <v>15</v>
      </c>
      <c r="J15" s="25" t="s">
        <v>443</v>
      </c>
      <c r="K15" s="25" t="s">
        <v>633</v>
      </c>
      <c r="L15" s="23" t="s">
        <v>669</v>
      </c>
      <c r="M15" s="25" t="s">
        <v>709</v>
      </c>
      <c r="N15" s="23" t="s">
        <v>22</v>
      </c>
      <c r="O15" s="23"/>
      <c r="P15" s="27" t="s">
        <v>15</v>
      </c>
      <c r="Q15" s="25" t="s">
        <v>443</v>
      </c>
      <c r="R15" s="28">
        <v>2.4444444444444446E-2</v>
      </c>
      <c r="S15" s="1">
        <v>77</v>
      </c>
    </row>
    <row r="16" spans="1:19">
      <c r="A16" s="23">
        <f t="shared" si="0"/>
        <v>13</v>
      </c>
      <c r="B16" s="24" t="s">
        <v>435</v>
      </c>
      <c r="C16" s="22">
        <v>4</v>
      </c>
      <c r="D16" s="25" t="s">
        <v>477</v>
      </c>
      <c r="E16" s="25" t="s">
        <v>574</v>
      </c>
      <c r="F16" s="26" t="s">
        <v>520</v>
      </c>
      <c r="G16" s="23" t="s">
        <v>431</v>
      </c>
      <c r="H16" s="26">
        <v>26126</v>
      </c>
      <c r="I16" s="27" t="s">
        <v>15</v>
      </c>
      <c r="J16" s="25" t="s">
        <v>442</v>
      </c>
      <c r="K16" s="25" t="s">
        <v>634</v>
      </c>
      <c r="L16" s="23" t="s">
        <v>671</v>
      </c>
      <c r="M16" s="25" t="s">
        <v>710</v>
      </c>
      <c r="N16" s="23" t="s">
        <v>22</v>
      </c>
      <c r="O16" s="23"/>
      <c r="P16" s="27" t="s">
        <v>15</v>
      </c>
      <c r="Q16" s="25" t="s">
        <v>442</v>
      </c>
      <c r="R16" s="28">
        <v>2.4537037037037038E-2</v>
      </c>
      <c r="S16" s="1">
        <v>82</v>
      </c>
    </row>
    <row r="17" spans="1:19">
      <c r="A17" s="23">
        <f t="shared" si="0"/>
        <v>14</v>
      </c>
      <c r="B17" s="24" t="s">
        <v>436</v>
      </c>
      <c r="C17" s="22">
        <v>2</v>
      </c>
      <c r="D17" s="25" t="s">
        <v>478</v>
      </c>
      <c r="E17" s="25" t="s">
        <v>575</v>
      </c>
      <c r="F17" s="26" t="s">
        <v>336</v>
      </c>
      <c r="G17" s="23" t="s">
        <v>22</v>
      </c>
      <c r="H17" s="26">
        <v>34335</v>
      </c>
      <c r="I17" s="27" t="s">
        <v>446</v>
      </c>
      <c r="J17" s="25" t="s">
        <v>448</v>
      </c>
      <c r="K17" s="25" t="s">
        <v>635</v>
      </c>
      <c r="L17" s="23" t="s">
        <v>670</v>
      </c>
      <c r="M17" s="25" t="s">
        <v>336</v>
      </c>
      <c r="N17" s="23" t="s">
        <v>22</v>
      </c>
      <c r="O17" s="23"/>
      <c r="P17" s="27" t="s">
        <v>446</v>
      </c>
      <c r="Q17" s="25" t="s">
        <v>448</v>
      </c>
      <c r="R17" s="28">
        <v>2.4594907407407409E-2</v>
      </c>
      <c r="S17" s="1">
        <v>90</v>
      </c>
    </row>
    <row r="18" spans="1:19">
      <c r="A18" s="23">
        <f t="shared" si="0"/>
        <v>15</v>
      </c>
      <c r="B18" s="24" t="s">
        <v>434</v>
      </c>
      <c r="C18" s="22">
        <v>9</v>
      </c>
      <c r="D18" s="25" t="s">
        <v>479</v>
      </c>
      <c r="E18" s="25" t="s">
        <v>576</v>
      </c>
      <c r="F18" s="26" t="s">
        <v>521</v>
      </c>
      <c r="G18" s="23" t="s">
        <v>22</v>
      </c>
      <c r="H18" s="26">
        <v>32509</v>
      </c>
      <c r="I18" s="27" t="s">
        <v>15</v>
      </c>
      <c r="J18" s="25" t="s">
        <v>206</v>
      </c>
      <c r="K18" s="25" t="s">
        <v>636</v>
      </c>
      <c r="L18" s="23" t="s">
        <v>672</v>
      </c>
      <c r="M18" s="25" t="s">
        <v>711</v>
      </c>
      <c r="N18" s="23" t="s">
        <v>22</v>
      </c>
      <c r="O18" s="23"/>
      <c r="P18" s="27" t="s">
        <v>15</v>
      </c>
      <c r="Q18" s="25" t="s">
        <v>206</v>
      </c>
      <c r="R18" s="28">
        <v>2.462962962962963E-2</v>
      </c>
      <c r="S18" s="1">
        <v>76</v>
      </c>
    </row>
    <row r="19" spans="1:19">
      <c r="A19" s="23">
        <f t="shared" si="0"/>
        <v>16</v>
      </c>
      <c r="B19" s="24" t="s">
        <v>435</v>
      </c>
      <c r="C19" s="22">
        <v>5</v>
      </c>
      <c r="D19" s="25" t="s">
        <v>480</v>
      </c>
      <c r="E19" s="25" t="s">
        <v>577</v>
      </c>
      <c r="F19" s="26" t="s">
        <v>114</v>
      </c>
      <c r="G19" s="23" t="s">
        <v>431</v>
      </c>
      <c r="H19" s="26">
        <v>27030</v>
      </c>
      <c r="I19" s="27" t="s">
        <v>15</v>
      </c>
      <c r="J19" s="25" t="s">
        <v>449</v>
      </c>
      <c r="K19" s="25" t="s">
        <v>637</v>
      </c>
      <c r="L19" s="23" t="s">
        <v>673</v>
      </c>
      <c r="M19" s="25" t="s">
        <v>116</v>
      </c>
      <c r="N19" s="23" t="s">
        <v>745</v>
      </c>
      <c r="O19" s="23"/>
      <c r="P19" s="27" t="s">
        <v>15</v>
      </c>
      <c r="Q19" s="25" t="s">
        <v>449</v>
      </c>
      <c r="R19" s="28">
        <v>2.4722222222222225E-2</v>
      </c>
      <c r="S19" s="1">
        <v>80</v>
      </c>
    </row>
    <row r="20" spans="1:19">
      <c r="A20" s="23">
        <f t="shared" si="0"/>
        <v>17</v>
      </c>
      <c r="B20" s="24" t="s">
        <v>436</v>
      </c>
      <c r="C20" s="22">
        <v>3</v>
      </c>
      <c r="D20" s="25" t="s">
        <v>450</v>
      </c>
      <c r="E20" s="25" t="s">
        <v>578</v>
      </c>
      <c r="F20" s="26" t="s">
        <v>137</v>
      </c>
      <c r="G20" s="23" t="s">
        <v>22</v>
      </c>
      <c r="H20" s="26">
        <v>29952</v>
      </c>
      <c r="I20" s="27" t="s">
        <v>446</v>
      </c>
      <c r="J20" s="25" t="s">
        <v>206</v>
      </c>
      <c r="K20" s="25" t="s">
        <v>450</v>
      </c>
      <c r="L20" s="23" t="s">
        <v>673</v>
      </c>
      <c r="M20" s="25" t="s">
        <v>135</v>
      </c>
      <c r="N20" s="23" t="s">
        <v>22</v>
      </c>
      <c r="O20" s="23"/>
      <c r="P20" s="27" t="s">
        <v>446</v>
      </c>
      <c r="Q20" s="25" t="s">
        <v>206</v>
      </c>
      <c r="R20" s="28">
        <v>2.5104166666666664E-2</v>
      </c>
      <c r="S20" s="1">
        <v>85</v>
      </c>
    </row>
    <row r="21" spans="1:19">
      <c r="A21" s="23">
        <f t="shared" si="0"/>
        <v>18</v>
      </c>
      <c r="B21" s="24" t="s">
        <v>434</v>
      </c>
      <c r="C21" s="22">
        <v>10</v>
      </c>
      <c r="D21" s="25" t="s">
        <v>481</v>
      </c>
      <c r="E21" s="25" t="s">
        <v>66</v>
      </c>
      <c r="F21" s="26" t="s">
        <v>522</v>
      </c>
      <c r="G21" s="23" t="s">
        <v>22</v>
      </c>
      <c r="H21" s="26">
        <v>29655</v>
      </c>
      <c r="I21" s="27" t="s">
        <v>15</v>
      </c>
      <c r="J21" s="25" t="s">
        <v>51</v>
      </c>
      <c r="K21" s="25" t="s">
        <v>638</v>
      </c>
      <c r="L21" s="23" t="s">
        <v>592</v>
      </c>
      <c r="M21" s="25" t="s">
        <v>712</v>
      </c>
      <c r="N21" s="23" t="s">
        <v>22</v>
      </c>
      <c r="O21" s="23"/>
      <c r="P21" s="27" t="s">
        <v>15</v>
      </c>
      <c r="Q21" s="25" t="s">
        <v>51</v>
      </c>
      <c r="R21" s="28">
        <v>2.5138888888888891E-2</v>
      </c>
      <c r="S21" s="1">
        <v>75</v>
      </c>
    </row>
    <row r="22" spans="1:19">
      <c r="A22" s="23">
        <f t="shared" si="0"/>
        <v>19</v>
      </c>
      <c r="B22" s="24" t="s">
        <v>435</v>
      </c>
      <c r="C22" s="22">
        <v>6</v>
      </c>
      <c r="D22" s="25" t="s">
        <v>482</v>
      </c>
      <c r="E22" s="25" t="s">
        <v>579</v>
      </c>
      <c r="F22" s="26" t="s">
        <v>523</v>
      </c>
      <c r="G22" s="23" t="s">
        <v>431</v>
      </c>
      <c r="H22" s="26">
        <v>27395</v>
      </c>
      <c r="I22" s="27" t="s">
        <v>15</v>
      </c>
      <c r="J22" s="25" t="s">
        <v>206</v>
      </c>
      <c r="K22" s="25" t="s">
        <v>639</v>
      </c>
      <c r="L22" s="23" t="s">
        <v>573</v>
      </c>
      <c r="M22" s="25" t="s">
        <v>713</v>
      </c>
      <c r="N22" s="23" t="s">
        <v>745</v>
      </c>
      <c r="O22" s="23"/>
      <c r="P22" s="27" t="s">
        <v>15</v>
      </c>
      <c r="Q22" s="25" t="s">
        <v>206</v>
      </c>
      <c r="R22" s="28">
        <v>2.5162037037037038E-2</v>
      </c>
      <c r="S22" s="1">
        <v>79</v>
      </c>
    </row>
    <row r="23" spans="1:19">
      <c r="A23" s="23">
        <f t="shared" si="0"/>
        <v>20</v>
      </c>
      <c r="B23" s="24" t="s">
        <v>434</v>
      </c>
      <c r="C23" s="22">
        <v>11</v>
      </c>
      <c r="D23" s="25" t="s">
        <v>483</v>
      </c>
      <c r="E23" s="25" t="s">
        <v>580</v>
      </c>
      <c r="F23" s="26" t="s">
        <v>524</v>
      </c>
      <c r="G23" s="23" t="s">
        <v>22</v>
      </c>
      <c r="H23" s="26">
        <v>33970</v>
      </c>
      <c r="I23" s="27" t="s">
        <v>15</v>
      </c>
      <c r="J23" s="25" t="s">
        <v>206</v>
      </c>
      <c r="K23" s="25" t="s">
        <v>451</v>
      </c>
      <c r="L23" s="23" t="s">
        <v>288</v>
      </c>
      <c r="M23" s="25" t="s">
        <v>714</v>
      </c>
      <c r="N23" s="23" t="s">
        <v>22</v>
      </c>
      <c r="O23" s="23"/>
      <c r="P23" s="27" t="s">
        <v>15</v>
      </c>
      <c r="Q23" s="25" t="s">
        <v>206</v>
      </c>
      <c r="R23" s="28">
        <v>2.5277777777777777E-2</v>
      </c>
      <c r="S23" s="1">
        <v>74</v>
      </c>
    </row>
    <row r="24" spans="1:19">
      <c r="A24" s="23">
        <f t="shared" si="0"/>
        <v>21</v>
      </c>
      <c r="B24" s="24" t="s">
        <v>434</v>
      </c>
      <c r="C24" s="22">
        <v>12</v>
      </c>
      <c r="D24" s="25" t="s">
        <v>484</v>
      </c>
      <c r="E24" s="25" t="s">
        <v>581</v>
      </c>
      <c r="F24" s="26" t="s">
        <v>525</v>
      </c>
      <c r="G24" s="23" t="s">
        <v>22</v>
      </c>
      <c r="H24" s="26">
        <v>34242</v>
      </c>
      <c r="I24" s="27" t="s">
        <v>15</v>
      </c>
      <c r="J24" s="25" t="s">
        <v>442</v>
      </c>
      <c r="K24" s="25" t="s">
        <v>452</v>
      </c>
      <c r="L24" s="23" t="s">
        <v>674</v>
      </c>
      <c r="M24" s="25" t="s">
        <v>525</v>
      </c>
      <c r="N24" s="23" t="s">
        <v>22</v>
      </c>
      <c r="O24" s="23"/>
      <c r="P24" s="27" t="s">
        <v>15</v>
      </c>
      <c r="Q24" s="25" t="s">
        <v>442</v>
      </c>
      <c r="R24" s="28">
        <v>2.5370370370370366E-2</v>
      </c>
      <c r="S24" s="1">
        <v>73</v>
      </c>
    </row>
    <row r="25" spans="1:19">
      <c r="A25" s="23">
        <f t="shared" si="0"/>
        <v>22</v>
      </c>
      <c r="B25" s="24" t="s">
        <v>434</v>
      </c>
      <c r="C25" s="22">
        <v>13</v>
      </c>
      <c r="D25" s="25" t="s">
        <v>485</v>
      </c>
      <c r="E25" s="25" t="s">
        <v>582</v>
      </c>
      <c r="F25" s="26" t="s">
        <v>526</v>
      </c>
      <c r="G25" s="23" t="s">
        <v>431</v>
      </c>
      <c r="H25" s="26">
        <v>27760</v>
      </c>
      <c r="I25" s="27" t="s">
        <v>15</v>
      </c>
      <c r="J25" s="25" t="s">
        <v>441</v>
      </c>
      <c r="K25" s="25" t="s">
        <v>640</v>
      </c>
      <c r="L25" s="23" t="s">
        <v>675</v>
      </c>
      <c r="M25" s="25" t="s">
        <v>715</v>
      </c>
      <c r="N25" s="23" t="s">
        <v>22</v>
      </c>
      <c r="O25" s="23"/>
      <c r="P25" s="27" t="s">
        <v>15</v>
      </c>
      <c r="Q25" s="25" t="s">
        <v>441</v>
      </c>
      <c r="R25" s="28">
        <v>2.5601851851851851E-2</v>
      </c>
      <c r="S25" s="1">
        <v>72</v>
      </c>
    </row>
    <row r="26" spans="1:19">
      <c r="A26" s="23">
        <f t="shared" si="0"/>
        <v>23</v>
      </c>
      <c r="B26" s="24" t="s">
        <v>435</v>
      </c>
      <c r="C26" s="22">
        <v>7</v>
      </c>
      <c r="D26" s="25" t="s">
        <v>486</v>
      </c>
      <c r="E26" s="25" t="s">
        <v>583</v>
      </c>
      <c r="F26" s="26" t="s">
        <v>527</v>
      </c>
      <c r="G26" s="23" t="s">
        <v>431</v>
      </c>
      <c r="H26" s="26">
        <v>27760</v>
      </c>
      <c r="I26" s="27" t="s">
        <v>15</v>
      </c>
      <c r="J26" s="25" t="s">
        <v>447</v>
      </c>
      <c r="K26" s="25" t="s">
        <v>641</v>
      </c>
      <c r="L26" s="23" t="s">
        <v>676</v>
      </c>
      <c r="M26" s="25" t="s">
        <v>716</v>
      </c>
      <c r="N26" s="23" t="s">
        <v>745</v>
      </c>
      <c r="O26" s="23"/>
      <c r="P26" s="27" t="s">
        <v>15</v>
      </c>
      <c r="Q26" s="25" t="s">
        <v>447</v>
      </c>
      <c r="R26" s="28">
        <v>2.5659722222222223E-2</v>
      </c>
      <c r="S26" s="1">
        <v>78</v>
      </c>
    </row>
    <row r="27" spans="1:19">
      <c r="A27" s="23">
        <f t="shared" si="0"/>
        <v>24</v>
      </c>
      <c r="B27" s="24" t="s">
        <v>435</v>
      </c>
      <c r="C27" s="22">
        <v>8</v>
      </c>
      <c r="D27" s="25" t="s">
        <v>487</v>
      </c>
      <c r="E27" s="25" t="s">
        <v>584</v>
      </c>
      <c r="F27" s="26" t="s">
        <v>528</v>
      </c>
      <c r="G27" s="23" t="s">
        <v>431</v>
      </c>
      <c r="H27" s="26">
        <v>26531</v>
      </c>
      <c r="I27" s="27" t="s">
        <v>15</v>
      </c>
      <c r="J27" s="25" t="s">
        <v>443</v>
      </c>
      <c r="K27" s="25" t="s">
        <v>642</v>
      </c>
      <c r="L27" s="23" t="s">
        <v>564</v>
      </c>
      <c r="M27" s="25" t="s">
        <v>717</v>
      </c>
      <c r="N27" s="23" t="s">
        <v>745</v>
      </c>
      <c r="O27" s="23"/>
      <c r="P27" s="27" t="s">
        <v>15</v>
      </c>
      <c r="Q27" s="25" t="s">
        <v>443</v>
      </c>
      <c r="R27" s="28">
        <v>2.5717592592592594E-2</v>
      </c>
      <c r="S27" s="1">
        <v>77</v>
      </c>
    </row>
    <row r="28" spans="1:19">
      <c r="A28" s="23">
        <f t="shared" si="0"/>
        <v>25</v>
      </c>
      <c r="B28" s="24" t="s">
        <v>434</v>
      </c>
      <c r="C28" s="22">
        <v>14</v>
      </c>
      <c r="D28" s="25" t="s">
        <v>453</v>
      </c>
      <c r="E28" s="25" t="s">
        <v>585</v>
      </c>
      <c r="F28" s="26" t="s">
        <v>529</v>
      </c>
      <c r="G28" s="23" t="s">
        <v>431</v>
      </c>
      <c r="H28" s="26">
        <v>28015</v>
      </c>
      <c r="I28" s="27" t="s">
        <v>15</v>
      </c>
      <c r="J28" s="25" t="s">
        <v>454</v>
      </c>
      <c r="K28" s="25" t="s">
        <v>453</v>
      </c>
      <c r="L28" s="23" t="s">
        <v>677</v>
      </c>
      <c r="M28" s="25" t="s">
        <v>718</v>
      </c>
      <c r="N28" s="23" t="s">
        <v>22</v>
      </c>
      <c r="O28" s="23"/>
      <c r="P28" s="27" t="s">
        <v>15</v>
      </c>
      <c r="Q28" s="25" t="s">
        <v>454</v>
      </c>
      <c r="R28" s="28">
        <v>2.5914351851851855E-2</v>
      </c>
      <c r="S28" s="1">
        <v>71</v>
      </c>
    </row>
    <row r="29" spans="1:19">
      <c r="A29" s="23">
        <f t="shared" si="0"/>
        <v>26</v>
      </c>
      <c r="B29" s="24" t="s">
        <v>434</v>
      </c>
      <c r="C29" s="22">
        <v>15</v>
      </c>
      <c r="D29" s="25" t="s">
        <v>488</v>
      </c>
      <c r="E29" s="25" t="s">
        <v>66</v>
      </c>
      <c r="F29" s="26" t="s">
        <v>530</v>
      </c>
      <c r="G29" s="23" t="s">
        <v>22</v>
      </c>
      <c r="H29" s="26">
        <v>29368</v>
      </c>
      <c r="I29" s="27" t="s">
        <v>15</v>
      </c>
      <c r="J29" s="25" t="s">
        <v>206</v>
      </c>
      <c r="K29" s="25" t="s">
        <v>455</v>
      </c>
      <c r="L29" s="23" t="s">
        <v>582</v>
      </c>
      <c r="M29" s="25" t="s">
        <v>276</v>
      </c>
      <c r="N29" s="23" t="s">
        <v>22</v>
      </c>
      <c r="O29" s="23"/>
      <c r="P29" s="27" t="s">
        <v>15</v>
      </c>
      <c r="Q29" s="25" t="s">
        <v>206</v>
      </c>
      <c r="R29" s="28">
        <v>2.6215277777777778E-2</v>
      </c>
      <c r="S29" s="1">
        <v>70</v>
      </c>
    </row>
    <row r="30" spans="1:19">
      <c r="A30" s="23">
        <f t="shared" si="0"/>
        <v>27</v>
      </c>
      <c r="B30" s="24" t="s">
        <v>434</v>
      </c>
      <c r="C30" s="22">
        <v>16</v>
      </c>
      <c r="D30" s="25" t="s">
        <v>456</v>
      </c>
      <c r="E30" s="25" t="s">
        <v>586</v>
      </c>
      <c r="F30" s="26" t="s">
        <v>531</v>
      </c>
      <c r="G30" s="23" t="s">
        <v>22</v>
      </c>
      <c r="H30" s="26">
        <v>28126</v>
      </c>
      <c r="I30" s="27" t="s">
        <v>15</v>
      </c>
      <c r="J30" s="25" t="s">
        <v>456</v>
      </c>
      <c r="K30" s="25" t="s">
        <v>456</v>
      </c>
      <c r="L30" s="23" t="s">
        <v>672</v>
      </c>
      <c r="M30" s="25" t="s">
        <v>219</v>
      </c>
      <c r="N30" s="23" t="s">
        <v>22</v>
      </c>
      <c r="O30" s="23"/>
      <c r="P30" s="27" t="s">
        <v>15</v>
      </c>
      <c r="Q30" s="25" t="s">
        <v>456</v>
      </c>
      <c r="R30" s="28">
        <v>2.6296296296296293E-2</v>
      </c>
      <c r="S30" s="1">
        <v>69</v>
      </c>
    </row>
    <row r="31" spans="1:19">
      <c r="A31" s="23">
        <f t="shared" si="0"/>
        <v>28</v>
      </c>
      <c r="B31" s="24" t="s">
        <v>437</v>
      </c>
      <c r="C31" s="22">
        <v>1</v>
      </c>
      <c r="D31" s="25" t="s">
        <v>489</v>
      </c>
      <c r="E31" s="25" t="s">
        <v>587</v>
      </c>
      <c r="F31" s="26" t="s">
        <v>532</v>
      </c>
      <c r="G31" s="23" t="s">
        <v>431</v>
      </c>
      <c r="H31" s="26">
        <v>27701</v>
      </c>
      <c r="I31" s="27" t="s">
        <v>30</v>
      </c>
      <c r="J31" s="25" t="s">
        <v>457</v>
      </c>
      <c r="K31" s="25" t="s">
        <v>643</v>
      </c>
      <c r="L31" s="23" t="s">
        <v>678</v>
      </c>
      <c r="M31" s="25" t="s">
        <v>719</v>
      </c>
      <c r="N31" s="23" t="s">
        <v>745</v>
      </c>
      <c r="O31" s="23"/>
      <c r="P31" s="27" t="s">
        <v>746</v>
      </c>
      <c r="Q31" s="25" t="s">
        <v>457</v>
      </c>
      <c r="R31" s="28">
        <v>2.6574074074074073E-2</v>
      </c>
      <c r="S31" s="1">
        <v>100</v>
      </c>
    </row>
    <row r="32" spans="1:19">
      <c r="A32" s="23">
        <f t="shared" si="0"/>
        <v>29</v>
      </c>
      <c r="B32" s="24" t="s">
        <v>435</v>
      </c>
      <c r="C32" s="22">
        <v>9</v>
      </c>
      <c r="D32" s="25" t="s">
        <v>490</v>
      </c>
      <c r="E32" s="25" t="s">
        <v>588</v>
      </c>
      <c r="F32" s="26" t="s">
        <v>533</v>
      </c>
      <c r="G32" s="23" t="s">
        <v>431</v>
      </c>
      <c r="H32" s="26">
        <v>25569</v>
      </c>
      <c r="I32" s="27" t="s">
        <v>15</v>
      </c>
      <c r="J32" s="25" t="s">
        <v>458</v>
      </c>
      <c r="K32" s="25" t="s">
        <v>644</v>
      </c>
      <c r="L32" s="23" t="s">
        <v>679</v>
      </c>
      <c r="M32" s="25" t="s">
        <v>720</v>
      </c>
      <c r="N32" s="23" t="s">
        <v>745</v>
      </c>
      <c r="O32" s="23"/>
      <c r="P32" s="27" t="s">
        <v>15</v>
      </c>
      <c r="Q32" s="25" t="s">
        <v>458</v>
      </c>
      <c r="R32" s="28">
        <v>2.6689814814814816E-2</v>
      </c>
      <c r="S32" s="1">
        <v>76</v>
      </c>
    </row>
    <row r="33" spans="1:19">
      <c r="A33" s="23">
        <f t="shared" si="0"/>
        <v>30</v>
      </c>
      <c r="B33" s="24" t="s">
        <v>435</v>
      </c>
      <c r="C33" s="22">
        <v>10</v>
      </c>
      <c r="D33" s="25" t="s">
        <v>491</v>
      </c>
      <c r="E33" s="25" t="s">
        <v>589</v>
      </c>
      <c r="F33" s="26" t="s">
        <v>204</v>
      </c>
      <c r="G33" s="23" t="s">
        <v>431</v>
      </c>
      <c r="H33" s="26">
        <v>24755</v>
      </c>
      <c r="I33" s="27" t="s">
        <v>15</v>
      </c>
      <c r="J33" s="25" t="s">
        <v>206</v>
      </c>
      <c r="K33" s="25" t="s">
        <v>645</v>
      </c>
      <c r="L33" s="23" t="s">
        <v>586</v>
      </c>
      <c r="M33" s="25" t="s">
        <v>207</v>
      </c>
      <c r="N33" s="23" t="s">
        <v>745</v>
      </c>
      <c r="O33" s="23"/>
      <c r="P33" s="27" t="s">
        <v>15</v>
      </c>
      <c r="Q33" s="25" t="s">
        <v>206</v>
      </c>
      <c r="R33" s="28">
        <v>2.6793981481481485E-2</v>
      </c>
      <c r="S33" s="1">
        <v>75</v>
      </c>
    </row>
    <row r="34" spans="1:19">
      <c r="A34" s="23">
        <f t="shared" si="0"/>
        <v>31</v>
      </c>
      <c r="B34" s="24" t="s">
        <v>435</v>
      </c>
      <c r="C34" s="22">
        <v>11</v>
      </c>
      <c r="D34" s="25" t="s">
        <v>399</v>
      </c>
      <c r="E34" s="25" t="s">
        <v>590</v>
      </c>
      <c r="F34" s="26" t="s">
        <v>250</v>
      </c>
      <c r="G34" s="23" t="s">
        <v>431</v>
      </c>
      <c r="H34" s="26">
        <v>27030</v>
      </c>
      <c r="I34" s="27" t="s">
        <v>15</v>
      </c>
      <c r="J34" s="25" t="s">
        <v>447</v>
      </c>
      <c r="K34" s="25" t="s">
        <v>444</v>
      </c>
      <c r="L34" s="23" t="s">
        <v>680</v>
      </c>
      <c r="M34" s="25" t="s">
        <v>721</v>
      </c>
      <c r="N34" s="23" t="s">
        <v>745</v>
      </c>
      <c r="O34" s="23"/>
      <c r="P34" s="27" t="s">
        <v>15</v>
      </c>
      <c r="Q34" s="25" t="s">
        <v>447</v>
      </c>
      <c r="R34" s="28">
        <v>2.7372685185185184E-2</v>
      </c>
      <c r="S34" s="1">
        <v>74</v>
      </c>
    </row>
    <row r="35" spans="1:19">
      <c r="A35" s="23">
        <f t="shared" si="0"/>
        <v>32</v>
      </c>
      <c r="B35" s="24" t="s">
        <v>435</v>
      </c>
      <c r="C35" s="22">
        <v>12</v>
      </c>
      <c r="D35" s="25" t="s">
        <v>492</v>
      </c>
      <c r="E35" s="25"/>
      <c r="F35" s="26" t="s">
        <v>534</v>
      </c>
      <c r="G35" s="23" t="s">
        <v>431</v>
      </c>
      <c r="H35" s="26">
        <v>26082</v>
      </c>
      <c r="I35" s="27" t="s">
        <v>15</v>
      </c>
      <c r="J35" s="25" t="s">
        <v>442</v>
      </c>
      <c r="K35" s="25" t="s">
        <v>646</v>
      </c>
      <c r="L35" s="23" t="s">
        <v>681</v>
      </c>
      <c r="M35" s="25" t="s">
        <v>710</v>
      </c>
      <c r="N35" s="23" t="s">
        <v>745</v>
      </c>
      <c r="O35" s="23"/>
      <c r="P35" s="27" t="s">
        <v>15</v>
      </c>
      <c r="Q35" s="25" t="s">
        <v>442</v>
      </c>
      <c r="R35" s="28">
        <v>2.7743055555555559E-2</v>
      </c>
      <c r="S35" s="1">
        <v>73</v>
      </c>
    </row>
    <row r="36" spans="1:19">
      <c r="A36" s="23">
        <f t="shared" si="0"/>
        <v>33</v>
      </c>
      <c r="B36" s="24" t="s">
        <v>436</v>
      </c>
      <c r="C36" s="22">
        <v>4</v>
      </c>
      <c r="D36" s="25" t="s">
        <v>459</v>
      </c>
      <c r="E36" s="25" t="s">
        <v>591</v>
      </c>
      <c r="F36" s="26" t="s">
        <v>535</v>
      </c>
      <c r="G36" s="23" t="s">
        <v>431</v>
      </c>
      <c r="H36" s="26">
        <v>27760</v>
      </c>
      <c r="I36" s="27" t="s">
        <v>446</v>
      </c>
      <c r="J36" s="25" t="s">
        <v>206</v>
      </c>
      <c r="K36" s="25" t="s">
        <v>459</v>
      </c>
      <c r="L36" s="23" t="s">
        <v>682</v>
      </c>
      <c r="M36" s="25" t="s">
        <v>722</v>
      </c>
      <c r="N36" s="23" t="s">
        <v>22</v>
      </c>
      <c r="O36" s="23"/>
      <c r="P36" s="27" t="s">
        <v>446</v>
      </c>
      <c r="Q36" s="25" t="s">
        <v>206</v>
      </c>
      <c r="R36" s="28">
        <v>2.7858796296296298E-2</v>
      </c>
      <c r="S36" s="1">
        <v>82</v>
      </c>
    </row>
    <row r="37" spans="1:19">
      <c r="A37" s="23">
        <f t="shared" si="0"/>
        <v>34</v>
      </c>
      <c r="B37" s="24" t="s">
        <v>435</v>
      </c>
      <c r="C37" s="22">
        <v>13</v>
      </c>
      <c r="D37" s="25" t="s">
        <v>493</v>
      </c>
      <c r="E37" s="25" t="s">
        <v>592</v>
      </c>
      <c r="F37" s="26" t="s">
        <v>536</v>
      </c>
      <c r="G37" s="23" t="s">
        <v>431</v>
      </c>
      <c r="H37" s="26">
        <v>27395</v>
      </c>
      <c r="I37" s="27" t="s">
        <v>15</v>
      </c>
      <c r="J37" s="25" t="s">
        <v>449</v>
      </c>
      <c r="K37" s="25" t="s">
        <v>647</v>
      </c>
      <c r="L37" s="23" t="s">
        <v>683</v>
      </c>
      <c r="M37" s="25" t="s">
        <v>723</v>
      </c>
      <c r="N37" s="23" t="s">
        <v>745</v>
      </c>
      <c r="O37" s="23"/>
      <c r="P37" s="27" t="s">
        <v>15</v>
      </c>
      <c r="Q37" s="25" t="s">
        <v>449</v>
      </c>
      <c r="R37" s="28">
        <v>2.8078703703703703E-2</v>
      </c>
      <c r="S37" s="1">
        <v>72</v>
      </c>
    </row>
    <row r="38" spans="1:19">
      <c r="A38" s="23">
        <f t="shared" si="0"/>
        <v>35</v>
      </c>
      <c r="B38" s="24" t="s">
        <v>436</v>
      </c>
      <c r="C38" s="22">
        <v>5</v>
      </c>
      <c r="D38" s="25" t="s">
        <v>494</v>
      </c>
      <c r="E38" s="25" t="s">
        <v>593</v>
      </c>
      <c r="F38" s="26" t="s">
        <v>243</v>
      </c>
      <c r="G38" s="23" t="s">
        <v>22</v>
      </c>
      <c r="H38" s="26">
        <v>33004</v>
      </c>
      <c r="I38" s="27" t="s">
        <v>446</v>
      </c>
      <c r="J38" s="25" t="s">
        <v>206</v>
      </c>
      <c r="K38" s="25" t="s">
        <v>648</v>
      </c>
      <c r="L38" s="23" t="s">
        <v>684</v>
      </c>
      <c r="M38" s="25" t="s">
        <v>241</v>
      </c>
      <c r="N38" s="23" t="s">
        <v>22</v>
      </c>
      <c r="O38" s="23"/>
      <c r="P38" s="27" t="s">
        <v>446</v>
      </c>
      <c r="Q38" s="25" t="s">
        <v>206</v>
      </c>
      <c r="R38" s="28">
        <v>2.8113425925925927E-2</v>
      </c>
      <c r="S38" s="1">
        <v>80</v>
      </c>
    </row>
    <row r="39" spans="1:19">
      <c r="A39" s="23">
        <f t="shared" si="0"/>
        <v>36</v>
      </c>
      <c r="B39" s="24" t="s">
        <v>436</v>
      </c>
      <c r="C39" s="22">
        <v>6</v>
      </c>
      <c r="D39" s="25" t="s">
        <v>495</v>
      </c>
      <c r="E39" s="25" t="s">
        <v>594</v>
      </c>
      <c r="F39" s="26" t="s">
        <v>537</v>
      </c>
      <c r="G39" s="23" t="s">
        <v>22</v>
      </c>
      <c r="H39" s="26">
        <v>29952</v>
      </c>
      <c r="I39" s="27" t="s">
        <v>446</v>
      </c>
      <c r="J39" s="25" t="s">
        <v>447</v>
      </c>
      <c r="K39" s="25" t="s">
        <v>649</v>
      </c>
      <c r="L39" s="23" t="s">
        <v>685</v>
      </c>
      <c r="M39" s="25" t="s">
        <v>724</v>
      </c>
      <c r="N39" s="23" t="s">
        <v>22</v>
      </c>
      <c r="O39" s="23"/>
      <c r="P39" s="27" t="s">
        <v>446</v>
      </c>
      <c r="Q39" s="25" t="s">
        <v>447</v>
      </c>
      <c r="R39" s="28">
        <v>2.8148148148148148E-2</v>
      </c>
      <c r="S39" s="1">
        <v>79</v>
      </c>
    </row>
    <row r="40" spans="1:19">
      <c r="A40" s="23">
        <f t="shared" si="0"/>
        <v>37</v>
      </c>
      <c r="B40" s="24" t="s">
        <v>435</v>
      </c>
      <c r="C40" s="22">
        <v>14</v>
      </c>
      <c r="D40" s="25" t="s">
        <v>496</v>
      </c>
      <c r="E40" s="25" t="s">
        <v>595</v>
      </c>
      <c r="F40" s="26" t="s">
        <v>336</v>
      </c>
      <c r="G40" s="23" t="s">
        <v>431</v>
      </c>
      <c r="H40" s="26">
        <v>26299</v>
      </c>
      <c r="I40" s="27" t="s">
        <v>15</v>
      </c>
      <c r="J40" s="25" t="s">
        <v>441</v>
      </c>
      <c r="K40" s="25" t="s">
        <v>460</v>
      </c>
      <c r="L40" s="23" t="s">
        <v>672</v>
      </c>
      <c r="M40" s="25" t="s">
        <v>276</v>
      </c>
      <c r="N40" s="23" t="s">
        <v>745</v>
      </c>
      <c r="O40" s="23"/>
      <c r="P40" s="27" t="s">
        <v>15</v>
      </c>
      <c r="Q40" s="25" t="s">
        <v>441</v>
      </c>
      <c r="R40" s="28">
        <v>2.8159722222222221E-2</v>
      </c>
      <c r="S40" s="1">
        <v>71</v>
      </c>
    </row>
    <row r="41" spans="1:19">
      <c r="A41" s="23">
        <f t="shared" si="0"/>
        <v>38</v>
      </c>
      <c r="B41" s="24" t="s">
        <v>435</v>
      </c>
      <c r="C41" s="22">
        <v>15</v>
      </c>
      <c r="D41" s="25" t="s">
        <v>497</v>
      </c>
      <c r="E41" s="25" t="s">
        <v>574</v>
      </c>
      <c r="F41" s="26" t="s">
        <v>538</v>
      </c>
      <c r="G41" s="23" t="s">
        <v>431</v>
      </c>
      <c r="H41" s="26">
        <v>23743</v>
      </c>
      <c r="I41" s="27" t="s">
        <v>15</v>
      </c>
      <c r="J41" s="25" t="s">
        <v>206</v>
      </c>
      <c r="K41" s="25" t="s">
        <v>650</v>
      </c>
      <c r="L41" s="23" t="s">
        <v>674</v>
      </c>
      <c r="M41" s="25" t="s">
        <v>725</v>
      </c>
      <c r="N41" s="23" t="s">
        <v>745</v>
      </c>
      <c r="O41" s="23"/>
      <c r="P41" s="27" t="s">
        <v>15</v>
      </c>
      <c r="Q41" s="25" t="s">
        <v>206</v>
      </c>
      <c r="R41" s="28">
        <v>2.8206018518518519E-2</v>
      </c>
      <c r="S41" s="1">
        <v>70</v>
      </c>
    </row>
    <row r="42" spans="1:19">
      <c r="A42" s="23">
        <f t="shared" si="0"/>
        <v>39</v>
      </c>
      <c r="B42" s="24" t="s">
        <v>435</v>
      </c>
      <c r="C42" s="22">
        <v>16</v>
      </c>
      <c r="D42" s="25" t="s">
        <v>459</v>
      </c>
      <c r="E42" s="25" t="s">
        <v>596</v>
      </c>
      <c r="F42" s="26" t="s">
        <v>539</v>
      </c>
      <c r="G42" s="23" t="s">
        <v>431</v>
      </c>
      <c r="H42" s="26">
        <v>27030</v>
      </c>
      <c r="I42" s="27" t="s">
        <v>15</v>
      </c>
      <c r="J42" s="25" t="s">
        <v>206</v>
      </c>
      <c r="K42" s="25" t="s">
        <v>459</v>
      </c>
      <c r="L42" s="23" t="s">
        <v>686</v>
      </c>
      <c r="M42" s="25" t="s">
        <v>726</v>
      </c>
      <c r="N42" s="23" t="s">
        <v>745</v>
      </c>
      <c r="O42" s="23"/>
      <c r="P42" s="27" t="s">
        <v>15</v>
      </c>
      <c r="Q42" s="25" t="s">
        <v>206</v>
      </c>
      <c r="R42" s="28">
        <v>2.8495370370370369E-2</v>
      </c>
      <c r="S42" s="1">
        <v>69</v>
      </c>
    </row>
    <row r="43" spans="1:19">
      <c r="A43" s="23">
        <f t="shared" si="0"/>
        <v>40</v>
      </c>
      <c r="B43" s="24" t="s">
        <v>434</v>
      </c>
      <c r="C43" s="22">
        <v>17</v>
      </c>
      <c r="D43" s="25" t="s">
        <v>69</v>
      </c>
      <c r="E43" s="25" t="s">
        <v>66</v>
      </c>
      <c r="F43" s="26" t="s">
        <v>540</v>
      </c>
      <c r="G43" s="23" t="s">
        <v>22</v>
      </c>
      <c r="H43" s="26">
        <v>30358</v>
      </c>
      <c r="I43" s="27" t="s">
        <v>15</v>
      </c>
      <c r="J43" s="25" t="s">
        <v>206</v>
      </c>
      <c r="K43" s="25" t="s">
        <v>69</v>
      </c>
      <c r="L43" s="23" t="s">
        <v>588</v>
      </c>
      <c r="M43" s="25" t="s">
        <v>727</v>
      </c>
      <c r="N43" s="23" t="s">
        <v>22</v>
      </c>
      <c r="O43" s="23"/>
      <c r="P43" s="27" t="s">
        <v>15</v>
      </c>
      <c r="Q43" s="25" t="s">
        <v>206</v>
      </c>
      <c r="R43" s="28">
        <v>2.8923611111111108E-2</v>
      </c>
      <c r="S43" s="1">
        <v>68</v>
      </c>
    </row>
    <row r="44" spans="1:19">
      <c r="A44" s="23">
        <f t="shared" si="0"/>
        <v>41</v>
      </c>
      <c r="B44" s="24" t="s">
        <v>437</v>
      </c>
      <c r="C44" s="22">
        <v>2</v>
      </c>
      <c r="D44" s="25" t="s">
        <v>498</v>
      </c>
      <c r="E44" s="25" t="s">
        <v>280</v>
      </c>
      <c r="F44" s="26" t="s">
        <v>279</v>
      </c>
      <c r="G44" s="23" t="s">
        <v>431</v>
      </c>
      <c r="H44" s="26">
        <v>27640</v>
      </c>
      <c r="I44" s="27" t="s">
        <v>30</v>
      </c>
      <c r="J44" s="25" t="s">
        <v>51</v>
      </c>
      <c r="K44" s="25" t="s">
        <v>651</v>
      </c>
      <c r="L44" s="23" t="s">
        <v>592</v>
      </c>
      <c r="M44" s="25" t="s">
        <v>279</v>
      </c>
      <c r="N44" s="23" t="s">
        <v>745</v>
      </c>
      <c r="O44" s="23"/>
      <c r="P44" s="27" t="s">
        <v>746</v>
      </c>
      <c r="Q44" s="25" t="s">
        <v>51</v>
      </c>
      <c r="R44" s="28">
        <v>2.9085648148148149E-2</v>
      </c>
      <c r="S44" s="1">
        <v>90</v>
      </c>
    </row>
    <row r="45" spans="1:19">
      <c r="A45" s="23">
        <f t="shared" si="0"/>
        <v>42</v>
      </c>
      <c r="B45" s="24" t="s">
        <v>436</v>
      </c>
      <c r="C45" s="22">
        <v>7</v>
      </c>
      <c r="D45" s="25" t="s">
        <v>69</v>
      </c>
      <c r="E45" s="25" t="s">
        <v>345</v>
      </c>
      <c r="F45" s="26" t="s">
        <v>541</v>
      </c>
      <c r="G45" s="23" t="s">
        <v>22</v>
      </c>
      <c r="H45" s="26">
        <v>29733</v>
      </c>
      <c r="I45" s="27" t="s">
        <v>30</v>
      </c>
      <c r="J45" s="25" t="s">
        <v>206</v>
      </c>
      <c r="K45" s="25" t="s">
        <v>69</v>
      </c>
      <c r="L45" s="23" t="s">
        <v>687</v>
      </c>
      <c r="M45" s="25" t="s">
        <v>728</v>
      </c>
      <c r="N45" s="23" t="s">
        <v>745</v>
      </c>
      <c r="O45" s="23"/>
      <c r="P45" s="27" t="s">
        <v>746</v>
      </c>
      <c r="Q45" s="25" t="s">
        <v>206</v>
      </c>
      <c r="R45" s="28">
        <v>2.9120370370370366E-2</v>
      </c>
      <c r="S45" s="1">
        <v>78</v>
      </c>
    </row>
    <row r="46" spans="1:19">
      <c r="A46" s="23">
        <f t="shared" si="0"/>
        <v>43</v>
      </c>
      <c r="B46" s="24" t="s">
        <v>436</v>
      </c>
      <c r="C46" s="22">
        <v>8</v>
      </c>
      <c r="D46" s="25" t="s">
        <v>499</v>
      </c>
      <c r="E46" s="25" t="s">
        <v>597</v>
      </c>
      <c r="F46" s="26" t="s">
        <v>542</v>
      </c>
      <c r="G46" s="23" t="s">
        <v>22</v>
      </c>
      <c r="H46" s="26">
        <v>28491</v>
      </c>
      <c r="I46" s="27" t="s">
        <v>446</v>
      </c>
      <c r="J46" s="25" t="s">
        <v>206</v>
      </c>
      <c r="K46" s="25" t="s">
        <v>652</v>
      </c>
      <c r="L46" s="23" t="s">
        <v>583</v>
      </c>
      <c r="M46" s="25" t="s">
        <v>729</v>
      </c>
      <c r="N46" s="23" t="s">
        <v>22</v>
      </c>
      <c r="O46" s="23"/>
      <c r="P46" s="27" t="s">
        <v>446</v>
      </c>
      <c r="Q46" s="25" t="s">
        <v>206</v>
      </c>
      <c r="R46" s="28">
        <v>2.9143518518518517E-2</v>
      </c>
      <c r="S46" s="1">
        <v>77</v>
      </c>
    </row>
    <row r="47" spans="1:19">
      <c r="A47" s="23">
        <f t="shared" si="0"/>
        <v>44</v>
      </c>
      <c r="B47" s="24" t="s">
        <v>437</v>
      </c>
      <c r="C47" s="22">
        <v>4</v>
      </c>
      <c r="D47" s="25" t="s">
        <v>500</v>
      </c>
      <c r="E47" s="25" t="s">
        <v>598</v>
      </c>
      <c r="F47" s="26" t="s">
        <v>290</v>
      </c>
      <c r="G47" s="23" t="s">
        <v>431</v>
      </c>
      <c r="H47" s="26">
        <v>26773</v>
      </c>
      <c r="I47" s="27" t="s">
        <v>30</v>
      </c>
      <c r="J47" s="25" t="s">
        <v>206</v>
      </c>
      <c r="K47" s="25" t="s">
        <v>653</v>
      </c>
      <c r="L47" s="23" t="s">
        <v>688</v>
      </c>
      <c r="M47" s="25" t="s">
        <v>290</v>
      </c>
      <c r="N47" s="23" t="s">
        <v>745</v>
      </c>
      <c r="O47" s="23"/>
      <c r="P47" s="27" t="s">
        <v>746</v>
      </c>
      <c r="Q47" s="25" t="s">
        <v>206</v>
      </c>
      <c r="R47" s="28">
        <v>2.9189814814814811E-2</v>
      </c>
      <c r="S47" s="1">
        <v>82</v>
      </c>
    </row>
    <row r="48" spans="1:19">
      <c r="A48" s="23">
        <f t="shared" si="0"/>
        <v>45</v>
      </c>
      <c r="B48" s="24" t="s">
        <v>434</v>
      </c>
      <c r="C48" s="22">
        <v>18</v>
      </c>
      <c r="D48" s="25" t="s">
        <v>459</v>
      </c>
      <c r="E48" s="25" t="s">
        <v>577</v>
      </c>
      <c r="F48" s="26" t="s">
        <v>543</v>
      </c>
      <c r="G48" s="23" t="s">
        <v>22</v>
      </c>
      <c r="H48" s="26">
        <v>31778</v>
      </c>
      <c r="I48" s="27" t="s">
        <v>15</v>
      </c>
      <c r="J48" s="25" t="s">
        <v>206</v>
      </c>
      <c r="K48" s="25" t="s">
        <v>459</v>
      </c>
      <c r="L48" s="23" t="s">
        <v>689</v>
      </c>
      <c r="M48" s="25" t="s">
        <v>276</v>
      </c>
      <c r="N48" s="23" t="s">
        <v>22</v>
      </c>
      <c r="O48" s="23"/>
      <c r="P48" s="27" t="s">
        <v>15</v>
      </c>
      <c r="Q48" s="25" t="s">
        <v>206</v>
      </c>
      <c r="R48" s="28">
        <v>2.946759259259259E-2</v>
      </c>
      <c r="S48" s="1">
        <v>67</v>
      </c>
    </row>
    <row r="49" spans="1:19">
      <c r="A49" s="23">
        <f t="shared" si="0"/>
        <v>46</v>
      </c>
      <c r="B49" s="24" t="s">
        <v>439</v>
      </c>
      <c r="C49" s="22">
        <v>1</v>
      </c>
      <c r="D49" s="25" t="s">
        <v>461</v>
      </c>
      <c r="E49" s="25" t="s">
        <v>599</v>
      </c>
      <c r="F49" s="26" t="s">
        <v>544</v>
      </c>
      <c r="G49" s="23" t="s">
        <v>431</v>
      </c>
      <c r="H49" s="26">
        <v>27760</v>
      </c>
      <c r="I49" s="27" t="s">
        <v>30</v>
      </c>
      <c r="J49" s="25" t="s">
        <v>441</v>
      </c>
      <c r="K49" s="25" t="s">
        <v>461</v>
      </c>
      <c r="L49" s="23" t="s">
        <v>673</v>
      </c>
      <c r="M49" s="25" t="s">
        <v>730</v>
      </c>
      <c r="N49" s="23" t="s">
        <v>22</v>
      </c>
      <c r="O49" s="23"/>
      <c r="P49" s="27" t="s">
        <v>30</v>
      </c>
      <c r="Q49" s="25" t="s">
        <v>441</v>
      </c>
      <c r="R49" s="28">
        <v>2.9490740740740744E-2</v>
      </c>
      <c r="S49" s="1">
        <v>100</v>
      </c>
    </row>
    <row r="50" spans="1:19">
      <c r="A50" s="23">
        <f t="shared" si="0"/>
        <v>47</v>
      </c>
      <c r="B50" s="24" t="s">
        <v>435</v>
      </c>
      <c r="C50" s="22">
        <v>17</v>
      </c>
      <c r="D50" s="25" t="s">
        <v>501</v>
      </c>
      <c r="E50" s="25" t="s">
        <v>600</v>
      </c>
      <c r="F50" s="26" t="s">
        <v>286</v>
      </c>
      <c r="G50" s="23" t="s">
        <v>431</v>
      </c>
      <c r="H50" s="26">
        <v>21916</v>
      </c>
      <c r="I50" s="27" t="s">
        <v>15</v>
      </c>
      <c r="J50" s="25" t="s">
        <v>449</v>
      </c>
      <c r="K50" s="25" t="s">
        <v>654</v>
      </c>
      <c r="L50" s="23" t="s">
        <v>114</v>
      </c>
      <c r="M50" s="25" t="s">
        <v>288</v>
      </c>
      <c r="N50" s="23" t="s">
        <v>745</v>
      </c>
      <c r="O50" s="23"/>
      <c r="P50" s="27" t="s">
        <v>15</v>
      </c>
      <c r="Q50" s="25" t="s">
        <v>449</v>
      </c>
      <c r="R50" s="28">
        <v>2.9930555555555557E-2</v>
      </c>
      <c r="S50" s="1">
        <v>68</v>
      </c>
    </row>
    <row r="51" spans="1:19">
      <c r="A51" s="23">
        <f t="shared" si="0"/>
        <v>48</v>
      </c>
      <c r="B51" s="24" t="s">
        <v>437</v>
      </c>
      <c r="C51" s="22">
        <v>5</v>
      </c>
      <c r="D51" s="25" t="s">
        <v>502</v>
      </c>
      <c r="E51" s="25" t="s">
        <v>601</v>
      </c>
      <c r="F51" s="26" t="s">
        <v>545</v>
      </c>
      <c r="G51" s="23" t="s">
        <v>431</v>
      </c>
      <c r="H51" s="26">
        <v>26173</v>
      </c>
      <c r="I51" s="27" t="s">
        <v>30</v>
      </c>
      <c r="J51" s="25" t="s">
        <v>462</v>
      </c>
      <c r="K51" s="25" t="s">
        <v>462</v>
      </c>
      <c r="L51" s="23" t="s">
        <v>589</v>
      </c>
      <c r="M51" s="25" t="s">
        <v>731</v>
      </c>
      <c r="N51" s="23" t="s">
        <v>745</v>
      </c>
      <c r="O51" s="23"/>
      <c r="P51" s="27" t="s">
        <v>746</v>
      </c>
      <c r="Q51" s="25" t="s">
        <v>462</v>
      </c>
      <c r="R51" s="28">
        <v>3.0162037037037032E-2</v>
      </c>
      <c r="S51" s="1">
        <v>80</v>
      </c>
    </row>
    <row r="52" spans="1:19">
      <c r="A52" s="23">
        <f t="shared" si="0"/>
        <v>49</v>
      </c>
      <c r="B52" s="24" t="s">
        <v>438</v>
      </c>
      <c r="C52" s="22">
        <v>2</v>
      </c>
      <c r="D52" s="25" t="s">
        <v>503</v>
      </c>
      <c r="E52" s="25" t="s">
        <v>602</v>
      </c>
      <c r="F52" s="26" t="s">
        <v>204</v>
      </c>
      <c r="G52" s="23" t="s">
        <v>431</v>
      </c>
      <c r="H52" s="26">
        <v>27749</v>
      </c>
      <c r="I52" s="27" t="s">
        <v>30</v>
      </c>
      <c r="J52" s="25" t="s">
        <v>206</v>
      </c>
      <c r="K52" s="25" t="s">
        <v>655</v>
      </c>
      <c r="L52" s="23" t="s">
        <v>690</v>
      </c>
      <c r="M52" s="25" t="s">
        <v>295</v>
      </c>
      <c r="N52" s="23" t="s">
        <v>22</v>
      </c>
      <c r="O52" s="23"/>
      <c r="P52" s="27" t="s">
        <v>30</v>
      </c>
      <c r="Q52" s="25" t="s">
        <v>206</v>
      </c>
      <c r="R52" s="28">
        <v>3.0358796296296297E-2</v>
      </c>
      <c r="S52" s="1">
        <v>100</v>
      </c>
    </row>
    <row r="53" spans="1:19">
      <c r="A53" s="23">
        <f t="shared" si="0"/>
        <v>50</v>
      </c>
      <c r="B53" s="24" t="s">
        <v>437</v>
      </c>
      <c r="C53" s="22">
        <v>6</v>
      </c>
      <c r="D53" s="25" t="s">
        <v>504</v>
      </c>
      <c r="E53" s="25" t="s">
        <v>603</v>
      </c>
      <c r="F53" s="26" t="s">
        <v>546</v>
      </c>
      <c r="G53" s="23" t="s">
        <v>431</v>
      </c>
      <c r="H53" s="26">
        <v>26868</v>
      </c>
      <c r="I53" s="27" t="s">
        <v>30</v>
      </c>
      <c r="J53" s="25" t="s">
        <v>463</v>
      </c>
      <c r="K53" s="25" t="s">
        <v>656</v>
      </c>
      <c r="L53" s="23" t="s">
        <v>691</v>
      </c>
      <c r="M53" s="25" t="s">
        <v>288</v>
      </c>
      <c r="N53" s="23" t="s">
        <v>745</v>
      </c>
      <c r="O53" s="23"/>
      <c r="P53" s="27" t="s">
        <v>746</v>
      </c>
      <c r="Q53" s="25" t="s">
        <v>463</v>
      </c>
      <c r="R53" s="28">
        <v>3.0601851851851852E-2</v>
      </c>
      <c r="S53" s="1">
        <v>79</v>
      </c>
    </row>
    <row r="54" spans="1:19">
      <c r="A54" s="23">
        <f t="shared" si="0"/>
        <v>51</v>
      </c>
      <c r="B54" s="24" t="s">
        <v>439</v>
      </c>
      <c r="C54" s="22">
        <v>2</v>
      </c>
      <c r="D54" s="25" t="s">
        <v>505</v>
      </c>
      <c r="E54" s="25" t="s">
        <v>604</v>
      </c>
      <c r="F54" s="26" t="s">
        <v>547</v>
      </c>
      <c r="G54" s="23" t="s">
        <v>22</v>
      </c>
      <c r="H54" s="26">
        <v>35065</v>
      </c>
      <c r="I54" s="27" t="s">
        <v>30</v>
      </c>
      <c r="J54" s="25" t="s">
        <v>441</v>
      </c>
      <c r="K54" s="25" t="s">
        <v>657</v>
      </c>
      <c r="L54" s="23" t="s">
        <v>692</v>
      </c>
      <c r="M54" s="25" t="s">
        <v>732</v>
      </c>
      <c r="N54" s="23" t="s">
        <v>622</v>
      </c>
      <c r="O54" s="23"/>
      <c r="P54" s="27" t="s">
        <v>30</v>
      </c>
      <c r="Q54" s="25" t="s">
        <v>441</v>
      </c>
      <c r="R54" s="28">
        <v>3.0729166666666669E-2</v>
      </c>
      <c r="S54" s="1">
        <v>90</v>
      </c>
    </row>
    <row r="55" spans="1:19">
      <c r="A55" s="23">
        <f t="shared" si="0"/>
        <v>52</v>
      </c>
      <c r="B55" s="24" t="s">
        <v>437</v>
      </c>
      <c r="C55" s="22">
        <v>7</v>
      </c>
      <c r="D55" s="25" t="s">
        <v>464</v>
      </c>
      <c r="E55" s="25" t="s">
        <v>605</v>
      </c>
      <c r="F55" s="26" t="s">
        <v>548</v>
      </c>
      <c r="G55" s="23" t="s">
        <v>431</v>
      </c>
      <c r="H55" s="26">
        <v>24368</v>
      </c>
      <c r="I55" s="27" t="s">
        <v>746</v>
      </c>
      <c r="J55" s="25" t="s">
        <v>206</v>
      </c>
      <c r="K55" s="25" t="s">
        <v>464</v>
      </c>
      <c r="L55" s="23" t="s">
        <v>693</v>
      </c>
      <c r="M55" s="25" t="s">
        <v>733</v>
      </c>
      <c r="N55" s="23" t="s">
        <v>745</v>
      </c>
      <c r="O55" s="23"/>
      <c r="P55" s="27" t="s">
        <v>30</v>
      </c>
      <c r="Q55" s="25" t="s">
        <v>206</v>
      </c>
      <c r="R55" s="28">
        <v>3.1006944444444445E-2</v>
      </c>
      <c r="S55" s="1">
        <v>78</v>
      </c>
    </row>
    <row r="56" spans="1:19">
      <c r="A56" s="23">
        <f t="shared" si="0"/>
        <v>53</v>
      </c>
      <c r="B56" s="24" t="s">
        <v>439</v>
      </c>
      <c r="C56" s="22">
        <v>3</v>
      </c>
      <c r="D56" s="25" t="s">
        <v>456</v>
      </c>
      <c r="E56" s="25" t="s">
        <v>606</v>
      </c>
      <c r="F56" s="26" t="s">
        <v>549</v>
      </c>
      <c r="G56" s="23" t="s">
        <v>22</v>
      </c>
      <c r="H56" s="26">
        <v>28491</v>
      </c>
      <c r="I56" s="27" t="s">
        <v>30</v>
      </c>
      <c r="J56" s="25" t="s">
        <v>443</v>
      </c>
      <c r="K56" s="25" t="s">
        <v>456</v>
      </c>
      <c r="L56" s="23" t="s">
        <v>694</v>
      </c>
      <c r="M56" s="25" t="s">
        <v>734</v>
      </c>
      <c r="N56" s="23" t="s">
        <v>22</v>
      </c>
      <c r="O56" s="23"/>
      <c r="P56" s="27" t="s">
        <v>30</v>
      </c>
      <c r="Q56" s="25" t="s">
        <v>443</v>
      </c>
      <c r="R56" s="28">
        <v>3.2928240740740737E-2</v>
      </c>
      <c r="S56" s="1">
        <v>85</v>
      </c>
    </row>
    <row r="57" spans="1:19">
      <c r="A57" s="23">
        <f t="shared" si="0"/>
        <v>54</v>
      </c>
      <c r="B57" s="24" t="s">
        <v>436</v>
      </c>
      <c r="C57" s="22">
        <v>9</v>
      </c>
      <c r="D57" s="25" t="s">
        <v>506</v>
      </c>
      <c r="E57" s="25" t="s">
        <v>607</v>
      </c>
      <c r="F57" s="26" t="s">
        <v>550</v>
      </c>
      <c r="G57" s="23" t="s">
        <v>22</v>
      </c>
      <c r="H57" s="26">
        <v>35065</v>
      </c>
      <c r="I57" s="27" t="s">
        <v>446</v>
      </c>
      <c r="J57" s="25" t="s">
        <v>458</v>
      </c>
      <c r="K57" s="25" t="s">
        <v>658</v>
      </c>
      <c r="L57" s="23" t="s">
        <v>66</v>
      </c>
      <c r="M57" s="25" t="s">
        <v>735</v>
      </c>
      <c r="N57" s="23" t="s">
        <v>22</v>
      </c>
      <c r="O57" s="23"/>
      <c r="P57" s="27" t="s">
        <v>446</v>
      </c>
      <c r="Q57" s="25" t="s">
        <v>458</v>
      </c>
      <c r="R57" s="28">
        <v>3.3229166666666664E-2</v>
      </c>
      <c r="S57" s="1">
        <v>76</v>
      </c>
    </row>
    <row r="58" spans="1:19">
      <c r="A58" s="23">
        <f t="shared" si="0"/>
        <v>55</v>
      </c>
      <c r="B58" s="24" t="s">
        <v>438</v>
      </c>
      <c r="C58" s="22">
        <v>1</v>
      </c>
      <c r="D58" s="25" t="s">
        <v>507</v>
      </c>
      <c r="E58" s="25" t="s">
        <v>608</v>
      </c>
      <c r="F58" s="26" t="s">
        <v>336</v>
      </c>
      <c r="G58" s="23" t="s">
        <v>431</v>
      </c>
      <c r="H58" s="26">
        <v>27760</v>
      </c>
      <c r="I58" s="27" t="s">
        <v>30</v>
      </c>
      <c r="J58" s="25" t="s">
        <v>441</v>
      </c>
      <c r="K58" s="25" t="s">
        <v>659</v>
      </c>
      <c r="L58" s="23" t="s">
        <v>695</v>
      </c>
      <c r="M58" s="25" t="s">
        <v>95</v>
      </c>
      <c r="N58" s="23" t="s">
        <v>22</v>
      </c>
      <c r="O58" s="23"/>
      <c r="P58" s="27" t="s">
        <v>30</v>
      </c>
      <c r="Q58" s="25" t="s">
        <v>441</v>
      </c>
      <c r="R58" s="28">
        <v>3.3726851851851855E-2</v>
      </c>
      <c r="S58" s="1">
        <v>90</v>
      </c>
    </row>
    <row r="59" spans="1:19">
      <c r="A59" s="23">
        <f t="shared" si="0"/>
        <v>56</v>
      </c>
      <c r="B59" s="24" t="s">
        <v>436</v>
      </c>
      <c r="C59" s="22">
        <v>10</v>
      </c>
      <c r="D59" s="25" t="s">
        <v>508</v>
      </c>
      <c r="E59" s="25" t="s">
        <v>609</v>
      </c>
      <c r="F59" s="26" t="s">
        <v>551</v>
      </c>
      <c r="G59" s="23" t="s">
        <v>431</v>
      </c>
      <c r="H59" s="26">
        <v>27760</v>
      </c>
      <c r="I59" s="27" t="s">
        <v>446</v>
      </c>
      <c r="J59" s="25" t="s">
        <v>441</v>
      </c>
      <c r="K59" s="25" t="s">
        <v>660</v>
      </c>
      <c r="L59" s="23" t="s">
        <v>696</v>
      </c>
      <c r="M59" s="25" t="s">
        <v>298</v>
      </c>
      <c r="N59" s="23" t="s">
        <v>22</v>
      </c>
      <c r="O59" s="23"/>
      <c r="P59" s="27" t="s">
        <v>446</v>
      </c>
      <c r="Q59" s="25" t="s">
        <v>441</v>
      </c>
      <c r="R59" s="28">
        <v>3.4155092592592591E-2</v>
      </c>
      <c r="S59" s="1">
        <v>75</v>
      </c>
    </row>
    <row r="60" spans="1:19">
      <c r="A60" s="23">
        <f t="shared" si="0"/>
        <v>57</v>
      </c>
      <c r="B60" s="24" t="s">
        <v>437</v>
      </c>
      <c r="C60" s="22">
        <v>8</v>
      </c>
      <c r="D60" s="25" t="s">
        <v>465</v>
      </c>
      <c r="E60" s="25" t="s">
        <v>610</v>
      </c>
      <c r="F60" s="26" t="s">
        <v>552</v>
      </c>
      <c r="G60" s="23" t="s">
        <v>431</v>
      </c>
      <c r="H60" s="26">
        <v>27395</v>
      </c>
      <c r="I60" s="27" t="s">
        <v>30</v>
      </c>
      <c r="J60" s="25" t="s">
        <v>206</v>
      </c>
      <c r="K60" s="25" t="s">
        <v>465</v>
      </c>
      <c r="L60" s="23" t="s">
        <v>582</v>
      </c>
      <c r="M60" s="25" t="s">
        <v>736</v>
      </c>
      <c r="N60" s="23" t="s">
        <v>745</v>
      </c>
      <c r="O60" s="23"/>
      <c r="P60" s="27" t="s">
        <v>746</v>
      </c>
      <c r="Q60" s="25" t="s">
        <v>206</v>
      </c>
      <c r="R60" s="28">
        <v>3.4293981481481481E-2</v>
      </c>
      <c r="S60" s="1">
        <v>77</v>
      </c>
    </row>
    <row r="61" spans="1:19">
      <c r="A61" s="23">
        <f t="shared" si="0"/>
        <v>58</v>
      </c>
      <c r="B61" s="24" t="s">
        <v>437</v>
      </c>
      <c r="C61" s="22">
        <v>9</v>
      </c>
      <c r="D61" s="25" t="s">
        <v>509</v>
      </c>
      <c r="E61" s="25" t="s">
        <v>611</v>
      </c>
      <c r="F61" s="26" t="s">
        <v>553</v>
      </c>
      <c r="G61" s="23" t="s">
        <v>431</v>
      </c>
      <c r="H61" s="26">
        <v>22719</v>
      </c>
      <c r="I61" s="27" t="s">
        <v>30</v>
      </c>
      <c r="J61" s="25" t="s">
        <v>51</v>
      </c>
      <c r="K61" s="25" t="s">
        <v>661</v>
      </c>
      <c r="L61" s="23" t="s">
        <v>679</v>
      </c>
      <c r="M61" s="25" t="s">
        <v>553</v>
      </c>
      <c r="N61" s="23" t="s">
        <v>745</v>
      </c>
      <c r="O61" s="23"/>
      <c r="P61" s="27" t="s">
        <v>746</v>
      </c>
      <c r="Q61" s="25" t="s">
        <v>51</v>
      </c>
      <c r="R61" s="28">
        <v>3.4502314814814812E-2</v>
      </c>
      <c r="S61" s="1">
        <v>76</v>
      </c>
    </row>
    <row r="62" spans="1:19">
      <c r="A62" s="23">
        <f t="shared" si="0"/>
        <v>59</v>
      </c>
      <c r="B62" s="24" t="s">
        <v>438</v>
      </c>
      <c r="C62" s="22">
        <v>2</v>
      </c>
      <c r="D62" s="25" t="s">
        <v>450</v>
      </c>
      <c r="E62" s="25" t="s">
        <v>612</v>
      </c>
      <c r="F62" s="26" t="s">
        <v>554</v>
      </c>
      <c r="G62" s="23" t="s">
        <v>431</v>
      </c>
      <c r="H62" s="26">
        <v>26665</v>
      </c>
      <c r="I62" s="27" t="s">
        <v>30</v>
      </c>
      <c r="J62" s="25" t="s">
        <v>458</v>
      </c>
      <c r="K62" s="25" t="s">
        <v>662</v>
      </c>
      <c r="L62" s="23" t="s">
        <v>697</v>
      </c>
      <c r="M62" s="25" t="s">
        <v>737</v>
      </c>
      <c r="N62" s="23" t="s">
        <v>745</v>
      </c>
      <c r="O62" s="23"/>
      <c r="P62" s="27" t="s">
        <v>30</v>
      </c>
      <c r="Q62" s="25" t="s">
        <v>458</v>
      </c>
      <c r="R62" s="28">
        <v>3.4560185185185187E-2</v>
      </c>
      <c r="S62" s="1">
        <v>85</v>
      </c>
    </row>
    <row r="63" spans="1:19">
      <c r="A63" s="23">
        <f t="shared" si="0"/>
        <v>60</v>
      </c>
      <c r="B63" s="24" t="s">
        <v>436</v>
      </c>
      <c r="C63" s="22">
        <v>11</v>
      </c>
      <c r="D63" s="25" t="s">
        <v>510</v>
      </c>
      <c r="E63" s="25" t="s">
        <v>613</v>
      </c>
      <c r="F63" s="26" t="s">
        <v>555</v>
      </c>
      <c r="G63" s="23" t="s">
        <v>22</v>
      </c>
      <c r="H63" s="26">
        <v>28491</v>
      </c>
      <c r="I63" s="27" t="s">
        <v>446</v>
      </c>
      <c r="J63" s="25" t="s">
        <v>441</v>
      </c>
      <c r="K63" s="25" t="s">
        <v>466</v>
      </c>
      <c r="L63" s="23" t="s">
        <v>698</v>
      </c>
      <c r="M63" s="25" t="s">
        <v>738</v>
      </c>
      <c r="N63" s="23" t="s">
        <v>22</v>
      </c>
      <c r="O63" s="23"/>
      <c r="P63" s="27" t="s">
        <v>446</v>
      </c>
      <c r="Q63" s="25" t="s">
        <v>441</v>
      </c>
      <c r="R63" s="28">
        <v>3.4687500000000003E-2</v>
      </c>
      <c r="S63" s="1">
        <v>74</v>
      </c>
    </row>
    <row r="64" spans="1:19">
      <c r="A64" s="23">
        <f t="shared" si="0"/>
        <v>61</v>
      </c>
      <c r="B64" s="24" t="s">
        <v>438</v>
      </c>
      <c r="C64" s="22">
        <v>3</v>
      </c>
      <c r="D64" s="25" t="s">
        <v>511</v>
      </c>
      <c r="E64" s="25" t="s">
        <v>614</v>
      </c>
      <c r="F64" s="26" t="s">
        <v>120</v>
      </c>
      <c r="G64" s="23" t="s">
        <v>431</v>
      </c>
      <c r="H64" s="26">
        <v>25569</v>
      </c>
      <c r="I64" s="27" t="s">
        <v>30</v>
      </c>
      <c r="J64" s="25" t="s">
        <v>441</v>
      </c>
      <c r="K64" s="25" t="s">
        <v>663</v>
      </c>
      <c r="L64" s="23" t="s">
        <v>611</v>
      </c>
      <c r="M64" s="25" t="s">
        <v>298</v>
      </c>
      <c r="N64" s="23" t="s">
        <v>745</v>
      </c>
      <c r="O64" s="23"/>
      <c r="P64" s="27" t="s">
        <v>30</v>
      </c>
      <c r="Q64" s="25" t="s">
        <v>441</v>
      </c>
      <c r="R64" s="28">
        <v>3.4872685185185187E-2</v>
      </c>
      <c r="S64" s="1">
        <v>82</v>
      </c>
    </row>
    <row r="65" spans="1:19">
      <c r="A65" s="23">
        <f t="shared" si="0"/>
        <v>62</v>
      </c>
      <c r="B65" s="24" t="s">
        <v>437</v>
      </c>
      <c r="C65" s="22">
        <v>10</v>
      </c>
      <c r="D65" s="25" t="s">
        <v>444</v>
      </c>
      <c r="E65" s="25" t="s">
        <v>615</v>
      </c>
      <c r="F65" s="26" t="s">
        <v>556</v>
      </c>
      <c r="G65" s="23" t="s">
        <v>431</v>
      </c>
      <c r="H65" s="26">
        <v>26299</v>
      </c>
      <c r="I65" s="27" t="s">
        <v>30</v>
      </c>
      <c r="J65" s="25" t="s">
        <v>206</v>
      </c>
      <c r="K65" s="25" t="s">
        <v>444</v>
      </c>
      <c r="L65" s="23" t="s">
        <v>698</v>
      </c>
      <c r="M65" s="25" t="s">
        <v>739</v>
      </c>
      <c r="N65" s="23" t="s">
        <v>745</v>
      </c>
      <c r="O65" s="23"/>
      <c r="P65" s="27" t="s">
        <v>746</v>
      </c>
      <c r="Q65" s="25" t="s">
        <v>206</v>
      </c>
      <c r="R65" s="28">
        <v>3.5729166666666666E-2</v>
      </c>
      <c r="S65" s="1">
        <v>75</v>
      </c>
    </row>
    <row r="66" spans="1:19">
      <c r="A66" s="23">
        <f t="shared" si="0"/>
        <v>63</v>
      </c>
      <c r="B66" s="24" t="s">
        <v>439</v>
      </c>
      <c r="C66" s="22">
        <v>4</v>
      </c>
      <c r="D66" s="25" t="s">
        <v>451</v>
      </c>
      <c r="E66" s="25" t="s">
        <v>200</v>
      </c>
      <c r="F66" s="26" t="s">
        <v>557</v>
      </c>
      <c r="G66" s="23" t="s">
        <v>22</v>
      </c>
      <c r="H66" s="26">
        <v>29221</v>
      </c>
      <c r="I66" s="27" t="s">
        <v>30</v>
      </c>
      <c r="J66" s="25" t="s">
        <v>206</v>
      </c>
      <c r="K66" s="25" t="s">
        <v>451</v>
      </c>
      <c r="L66" s="23" t="s">
        <v>699</v>
      </c>
      <c r="M66" s="25" t="s">
        <v>740</v>
      </c>
      <c r="N66" s="23" t="s">
        <v>22</v>
      </c>
      <c r="O66" s="23"/>
      <c r="P66" s="27" t="s">
        <v>30</v>
      </c>
      <c r="Q66" s="25" t="s">
        <v>206</v>
      </c>
      <c r="R66" s="28">
        <v>3.6030092592592593E-2</v>
      </c>
      <c r="S66" s="1">
        <v>82</v>
      </c>
    </row>
    <row r="67" spans="1:19">
      <c r="A67" s="23">
        <f t="shared" si="0"/>
        <v>64</v>
      </c>
      <c r="B67" s="24" t="s">
        <v>439</v>
      </c>
      <c r="C67" s="22">
        <v>5</v>
      </c>
      <c r="D67" s="25" t="s">
        <v>456</v>
      </c>
      <c r="E67" s="25" t="s">
        <v>616</v>
      </c>
      <c r="F67" s="26" t="s">
        <v>558</v>
      </c>
      <c r="G67" s="23" t="s">
        <v>22</v>
      </c>
      <c r="H67" s="26">
        <v>29221</v>
      </c>
      <c r="I67" s="27" t="s">
        <v>30</v>
      </c>
      <c r="J67" s="25" t="s">
        <v>443</v>
      </c>
      <c r="K67" s="25" t="s">
        <v>456</v>
      </c>
      <c r="L67" s="23" t="s">
        <v>593</v>
      </c>
      <c r="M67" s="25" t="s">
        <v>741</v>
      </c>
      <c r="N67" s="23" t="s">
        <v>22</v>
      </c>
      <c r="O67" s="23"/>
      <c r="P67" s="27" t="s">
        <v>30</v>
      </c>
      <c r="Q67" s="25" t="s">
        <v>443</v>
      </c>
      <c r="R67" s="28">
        <v>3.8460648148148147E-2</v>
      </c>
      <c r="S67" s="1">
        <v>80</v>
      </c>
    </row>
    <row r="68" spans="1:19">
      <c r="A68" s="23">
        <f t="shared" si="0"/>
        <v>65</v>
      </c>
      <c r="B68" s="24" t="s">
        <v>436</v>
      </c>
      <c r="C68" s="22">
        <v>12</v>
      </c>
      <c r="D68" s="25" t="s">
        <v>444</v>
      </c>
      <c r="E68" s="25" t="s">
        <v>617</v>
      </c>
      <c r="F68" s="26" t="s">
        <v>559</v>
      </c>
      <c r="G68" s="23" t="s">
        <v>431</v>
      </c>
      <c r="H68" s="26">
        <v>27983</v>
      </c>
      <c r="I68" s="27" t="s">
        <v>446</v>
      </c>
      <c r="J68" s="25" t="s">
        <v>206</v>
      </c>
      <c r="K68" s="25" t="s">
        <v>444</v>
      </c>
      <c r="L68" s="23" t="s">
        <v>700</v>
      </c>
      <c r="M68" s="25" t="s">
        <v>559</v>
      </c>
      <c r="N68" s="23" t="s">
        <v>22</v>
      </c>
      <c r="O68" s="23"/>
      <c r="P68" s="27" t="s">
        <v>446</v>
      </c>
      <c r="Q68" s="25" t="s">
        <v>206</v>
      </c>
      <c r="R68" s="28">
        <v>3.8773148148148147E-2</v>
      </c>
      <c r="S68" s="1">
        <v>73</v>
      </c>
    </row>
    <row r="69" spans="1:19">
      <c r="A69" s="23">
        <f>A68+1</f>
        <v>66</v>
      </c>
      <c r="B69" s="24" t="s">
        <v>438</v>
      </c>
      <c r="C69" s="22">
        <v>4</v>
      </c>
      <c r="D69" s="25" t="s">
        <v>69</v>
      </c>
      <c r="E69" s="25" t="s">
        <v>618</v>
      </c>
      <c r="F69" s="26" t="s">
        <v>560</v>
      </c>
      <c r="G69" s="23" t="s">
        <v>431</v>
      </c>
      <c r="H69" s="26">
        <v>26718</v>
      </c>
      <c r="I69" s="27" t="s">
        <v>30</v>
      </c>
      <c r="J69" s="25" t="s">
        <v>206</v>
      </c>
      <c r="K69" s="25" t="s">
        <v>69</v>
      </c>
      <c r="L69" s="23" t="s">
        <v>615</v>
      </c>
      <c r="M69" s="25" t="s">
        <v>742</v>
      </c>
      <c r="N69" s="23" t="s">
        <v>745</v>
      </c>
      <c r="O69" s="23"/>
      <c r="P69" s="27" t="s">
        <v>30</v>
      </c>
      <c r="Q69" s="25" t="s">
        <v>206</v>
      </c>
      <c r="R69" s="28">
        <v>3.9305555555555559E-2</v>
      </c>
      <c r="S69" s="1">
        <v>80</v>
      </c>
    </row>
    <row r="70" spans="1:19">
      <c r="A70" s="23">
        <f t="shared" ref="A70:A71" si="1">A69+1</f>
        <v>67</v>
      </c>
      <c r="B70" s="24" t="s">
        <v>436</v>
      </c>
      <c r="C70" s="22">
        <v>13</v>
      </c>
      <c r="D70" s="25" t="s">
        <v>512</v>
      </c>
      <c r="E70" s="25" t="s">
        <v>619</v>
      </c>
      <c r="F70" s="26" t="s">
        <v>561</v>
      </c>
      <c r="G70" s="23" t="s">
        <v>22</v>
      </c>
      <c r="H70" s="26">
        <v>29362</v>
      </c>
      <c r="I70" s="27" t="s">
        <v>446</v>
      </c>
      <c r="J70" s="25" t="s">
        <v>206</v>
      </c>
      <c r="K70" s="25" t="s">
        <v>664</v>
      </c>
      <c r="L70" s="23" t="s">
        <v>590</v>
      </c>
      <c r="M70" s="25" t="s">
        <v>743</v>
      </c>
      <c r="N70" s="23" t="s">
        <v>22</v>
      </c>
      <c r="O70" s="23"/>
      <c r="P70" s="27" t="s">
        <v>446</v>
      </c>
      <c r="Q70" s="25" t="s">
        <v>206</v>
      </c>
      <c r="R70" s="28">
        <v>3.9467592592592596E-2</v>
      </c>
      <c r="S70" s="1">
        <v>72</v>
      </c>
    </row>
    <row r="71" spans="1:19">
      <c r="A71" s="23">
        <f t="shared" si="1"/>
        <v>68</v>
      </c>
      <c r="B71" s="24" t="s">
        <v>436</v>
      </c>
      <c r="C71" s="22">
        <v>14</v>
      </c>
      <c r="D71" s="25" t="s">
        <v>444</v>
      </c>
      <c r="E71" s="25" t="s">
        <v>620</v>
      </c>
      <c r="F71" s="26" t="s">
        <v>562</v>
      </c>
      <c r="G71" s="23" t="s">
        <v>22</v>
      </c>
      <c r="H71" s="26">
        <v>29952</v>
      </c>
      <c r="I71" s="27" t="s">
        <v>446</v>
      </c>
      <c r="J71" s="25" t="s">
        <v>206</v>
      </c>
      <c r="K71" s="25" t="s">
        <v>444</v>
      </c>
      <c r="L71" s="23" t="s">
        <v>701</v>
      </c>
      <c r="M71" s="25" t="s">
        <v>744</v>
      </c>
      <c r="N71" s="23" t="s">
        <v>22</v>
      </c>
      <c r="O71" s="23"/>
      <c r="P71" s="27" t="s">
        <v>446</v>
      </c>
      <c r="Q71" s="25" t="s">
        <v>206</v>
      </c>
      <c r="R71" s="28">
        <v>3.9548611111111111E-2</v>
      </c>
      <c r="S71" s="1">
        <v>71</v>
      </c>
    </row>
  </sheetData>
  <autoFilter ref="A3:S71">
    <filterColumn colId="1"/>
  </autoFilter>
  <mergeCells count="3">
    <mergeCell ref="A1:R1"/>
    <mergeCell ref="D2:J2"/>
    <mergeCell ref="K2:Q2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0"/>
  <sheetViews>
    <sheetView topLeftCell="C1" workbookViewId="0">
      <pane ySplit="3" topLeftCell="A189" activePane="bottomLeft" state="frozen"/>
      <selection pane="bottomLeft" activeCell="A209" sqref="A209:XFD209"/>
    </sheetView>
  </sheetViews>
  <sheetFormatPr baseColWidth="10" defaultRowHeight="15"/>
  <cols>
    <col min="1" max="1" width="11.28515625" customWidth="1"/>
    <col min="2" max="2" width="9.5703125" style="40" bestFit="1" customWidth="1"/>
    <col min="3" max="3" width="9" bestFit="1" customWidth="1"/>
    <col min="6" max="6" width="14.7109375" bestFit="1" customWidth="1"/>
    <col min="7" max="7" width="17" bestFit="1" customWidth="1"/>
    <col min="10" max="10" width="17.85546875" bestFit="1" customWidth="1"/>
    <col min="13" max="13" width="14.7109375" bestFit="1" customWidth="1"/>
    <col min="14" max="14" width="17" bestFit="1" customWidth="1"/>
    <col min="18" max="18" width="15.85546875" bestFit="1" customWidth="1"/>
  </cols>
  <sheetData>
    <row r="1" spans="1:19" ht="33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>
      <c r="A2" s="24"/>
      <c r="B2" s="29"/>
      <c r="C2" s="24"/>
      <c r="D2" s="59" t="s">
        <v>430</v>
      </c>
      <c r="E2" s="59"/>
      <c r="F2" s="59"/>
      <c r="G2" s="59"/>
      <c r="H2" s="59"/>
      <c r="I2" s="59"/>
      <c r="J2" s="59"/>
      <c r="K2" s="59" t="s">
        <v>9</v>
      </c>
      <c r="L2" s="59"/>
      <c r="M2" s="59"/>
      <c r="N2" s="59"/>
      <c r="O2" s="59"/>
      <c r="P2" s="59"/>
      <c r="Q2" s="59"/>
      <c r="R2" s="24"/>
      <c r="S2" s="24"/>
    </row>
    <row r="3" spans="1:19">
      <c r="A3" s="24" t="s">
        <v>6</v>
      </c>
      <c r="B3" s="29" t="s">
        <v>433</v>
      </c>
      <c r="C3" s="24" t="s">
        <v>440</v>
      </c>
      <c r="D3" s="50" t="s">
        <v>0</v>
      </c>
      <c r="E3" s="50" t="s">
        <v>1</v>
      </c>
      <c r="F3" s="50" t="s">
        <v>2</v>
      </c>
      <c r="G3" s="50" t="s">
        <v>7</v>
      </c>
      <c r="H3" s="50" t="s">
        <v>3</v>
      </c>
      <c r="I3" s="50" t="s">
        <v>4</v>
      </c>
      <c r="J3" s="50" t="s">
        <v>5</v>
      </c>
      <c r="K3" s="50" t="s">
        <v>0</v>
      </c>
      <c r="L3" s="50" t="s">
        <v>1</v>
      </c>
      <c r="M3" s="50" t="s">
        <v>2</v>
      </c>
      <c r="N3" s="50" t="s">
        <v>7</v>
      </c>
      <c r="O3" s="50" t="s">
        <v>3</v>
      </c>
      <c r="P3" s="50" t="s">
        <v>4</v>
      </c>
      <c r="Q3" s="50" t="s">
        <v>5</v>
      </c>
      <c r="R3" s="50" t="s">
        <v>10</v>
      </c>
      <c r="S3" s="50" t="s">
        <v>19</v>
      </c>
    </row>
    <row r="4" spans="1:19">
      <c r="A4" s="47" t="s">
        <v>747</v>
      </c>
      <c r="B4" s="29" t="s">
        <v>748</v>
      </c>
      <c r="C4" s="47">
        <v>1</v>
      </c>
      <c r="D4" s="24" t="s">
        <v>749</v>
      </c>
      <c r="E4" s="24" t="s">
        <v>750</v>
      </c>
      <c r="F4" s="24" t="s">
        <v>751</v>
      </c>
      <c r="G4" s="24" t="s">
        <v>752</v>
      </c>
      <c r="H4" s="24">
        <v>2000</v>
      </c>
      <c r="I4" s="24" t="s">
        <v>15</v>
      </c>
      <c r="J4" s="24" t="s">
        <v>753</v>
      </c>
      <c r="K4" s="24" t="s">
        <v>754</v>
      </c>
      <c r="L4" s="24" t="s">
        <v>691</v>
      </c>
      <c r="M4" s="24" t="s">
        <v>558</v>
      </c>
      <c r="N4" s="24" t="s">
        <v>755</v>
      </c>
      <c r="O4" s="29">
        <v>2001</v>
      </c>
      <c r="P4" s="24" t="s">
        <v>15</v>
      </c>
      <c r="Q4" s="24" t="s">
        <v>753</v>
      </c>
      <c r="R4" s="47" t="s">
        <v>756</v>
      </c>
      <c r="S4" s="24"/>
    </row>
    <row r="5" spans="1:19">
      <c r="A5" s="47" t="s">
        <v>757</v>
      </c>
      <c r="B5" s="29" t="s">
        <v>434</v>
      </c>
      <c r="C5" s="47">
        <v>1</v>
      </c>
      <c r="D5" s="24"/>
      <c r="E5" s="47" t="s">
        <v>758</v>
      </c>
      <c r="F5" s="47" t="s">
        <v>759</v>
      </c>
      <c r="G5" s="24" t="s">
        <v>760</v>
      </c>
      <c r="H5" s="47"/>
      <c r="I5" s="24" t="s">
        <v>15</v>
      </c>
      <c r="J5" s="24"/>
      <c r="K5" s="24"/>
      <c r="L5" s="24" t="s">
        <v>573</v>
      </c>
      <c r="M5" s="24" t="s">
        <v>761</v>
      </c>
      <c r="N5" s="24" t="s">
        <v>760</v>
      </c>
      <c r="O5" s="29">
        <v>1995</v>
      </c>
      <c r="P5" s="24" t="s">
        <v>15</v>
      </c>
      <c r="Q5" s="24"/>
      <c r="R5" s="47" t="s">
        <v>762</v>
      </c>
      <c r="S5" s="24">
        <v>100</v>
      </c>
    </row>
    <row r="6" spans="1:19">
      <c r="A6" s="47" t="s">
        <v>763</v>
      </c>
      <c r="B6" s="29" t="s">
        <v>435</v>
      </c>
      <c r="C6" s="47">
        <v>1</v>
      </c>
      <c r="D6" s="24" t="s">
        <v>764</v>
      </c>
      <c r="E6" s="24" t="s">
        <v>765</v>
      </c>
      <c r="F6" s="24" t="s">
        <v>766</v>
      </c>
      <c r="G6" s="24" t="s">
        <v>767</v>
      </c>
      <c r="H6" s="24">
        <v>1969</v>
      </c>
      <c r="I6" s="24" t="s">
        <v>15</v>
      </c>
      <c r="J6" s="24" t="s">
        <v>759</v>
      </c>
      <c r="K6" s="24">
        <v>1660904</v>
      </c>
      <c r="L6" s="24" t="s">
        <v>768</v>
      </c>
      <c r="M6" s="24" t="s">
        <v>769</v>
      </c>
      <c r="N6" s="24" t="s">
        <v>767</v>
      </c>
      <c r="O6" s="29">
        <v>1972</v>
      </c>
      <c r="P6" s="24" t="s">
        <v>15</v>
      </c>
      <c r="Q6" s="24" t="s">
        <v>759</v>
      </c>
      <c r="R6" s="47" t="s">
        <v>770</v>
      </c>
      <c r="S6" s="24">
        <v>100</v>
      </c>
    </row>
    <row r="7" spans="1:19">
      <c r="A7" s="47" t="s">
        <v>771</v>
      </c>
      <c r="B7" s="29" t="s">
        <v>434</v>
      </c>
      <c r="C7" s="47">
        <v>2</v>
      </c>
      <c r="D7" s="24" t="s">
        <v>772</v>
      </c>
      <c r="E7" s="24" t="s">
        <v>66</v>
      </c>
      <c r="F7" s="24" t="s">
        <v>773</v>
      </c>
      <c r="G7" s="24" t="s">
        <v>760</v>
      </c>
      <c r="H7" s="24">
        <v>1990</v>
      </c>
      <c r="I7" s="24" t="s">
        <v>15</v>
      </c>
      <c r="J7" s="24" t="s">
        <v>774</v>
      </c>
      <c r="K7" s="24" t="s">
        <v>775</v>
      </c>
      <c r="L7" s="24" t="s">
        <v>259</v>
      </c>
      <c r="M7" s="24" t="s">
        <v>776</v>
      </c>
      <c r="N7" s="24" t="s">
        <v>760</v>
      </c>
      <c r="O7" s="29">
        <v>1986</v>
      </c>
      <c r="P7" s="24" t="s">
        <v>15</v>
      </c>
      <c r="Q7" s="24" t="s">
        <v>774</v>
      </c>
      <c r="R7" s="47" t="s">
        <v>777</v>
      </c>
      <c r="S7" s="24">
        <v>90</v>
      </c>
    </row>
    <row r="8" spans="1:19">
      <c r="A8" s="47" t="s">
        <v>778</v>
      </c>
      <c r="B8" s="29" t="s">
        <v>779</v>
      </c>
      <c r="C8" s="47">
        <v>1</v>
      </c>
      <c r="D8" s="24" t="s">
        <v>780</v>
      </c>
      <c r="E8" s="24" t="s">
        <v>581</v>
      </c>
      <c r="F8" s="24" t="s">
        <v>781</v>
      </c>
      <c r="G8" s="24" t="s">
        <v>782</v>
      </c>
      <c r="H8" s="24">
        <v>1998</v>
      </c>
      <c r="I8" s="24" t="s">
        <v>15</v>
      </c>
      <c r="J8" s="24" t="s">
        <v>206</v>
      </c>
      <c r="K8" s="24" t="s">
        <v>783</v>
      </c>
      <c r="L8" s="24" t="s">
        <v>784</v>
      </c>
      <c r="M8" s="24" t="s">
        <v>785</v>
      </c>
      <c r="N8" s="24" t="s">
        <v>782</v>
      </c>
      <c r="O8" s="29">
        <v>1998</v>
      </c>
      <c r="P8" s="24" t="s">
        <v>15</v>
      </c>
      <c r="Q8" s="24" t="s">
        <v>206</v>
      </c>
      <c r="R8" s="47" t="s">
        <v>786</v>
      </c>
      <c r="S8" s="24"/>
    </row>
    <row r="9" spans="1:19">
      <c r="A9" s="47" t="s">
        <v>787</v>
      </c>
      <c r="B9" s="29" t="s">
        <v>779</v>
      </c>
      <c r="C9" s="47">
        <v>2</v>
      </c>
      <c r="D9" s="24" t="s">
        <v>788</v>
      </c>
      <c r="E9" s="24" t="s">
        <v>789</v>
      </c>
      <c r="F9" s="24" t="s">
        <v>790</v>
      </c>
      <c r="G9" s="24" t="s">
        <v>752</v>
      </c>
      <c r="H9" s="24">
        <v>2000</v>
      </c>
      <c r="I9" s="24" t="s">
        <v>15</v>
      </c>
      <c r="J9" s="24" t="s">
        <v>16</v>
      </c>
      <c r="K9" s="24" t="s">
        <v>791</v>
      </c>
      <c r="L9" s="24" t="s">
        <v>792</v>
      </c>
      <c r="M9" s="24" t="s">
        <v>793</v>
      </c>
      <c r="N9" s="24" t="s">
        <v>782</v>
      </c>
      <c r="O9" s="29">
        <v>1998</v>
      </c>
      <c r="P9" s="24" t="s">
        <v>15</v>
      </c>
      <c r="Q9" s="24" t="s">
        <v>16</v>
      </c>
      <c r="R9" s="47" t="s">
        <v>794</v>
      </c>
      <c r="S9" s="24"/>
    </row>
    <row r="10" spans="1:19">
      <c r="A10" s="47" t="s">
        <v>795</v>
      </c>
      <c r="B10" s="29" t="s">
        <v>434</v>
      </c>
      <c r="C10" s="47">
        <v>3</v>
      </c>
      <c r="D10" s="24" t="s">
        <v>796</v>
      </c>
      <c r="E10" s="24" t="s">
        <v>596</v>
      </c>
      <c r="F10" s="24" t="s">
        <v>797</v>
      </c>
      <c r="G10" s="24" t="s">
        <v>760</v>
      </c>
      <c r="H10" s="24">
        <v>1995</v>
      </c>
      <c r="I10" s="24" t="s">
        <v>15</v>
      </c>
      <c r="J10" s="24" t="s">
        <v>798</v>
      </c>
      <c r="K10" s="24"/>
      <c r="L10" s="24" t="s">
        <v>799</v>
      </c>
      <c r="M10" s="24" t="s">
        <v>800</v>
      </c>
      <c r="N10" s="24" t="s">
        <v>760</v>
      </c>
      <c r="O10" s="29">
        <v>1993</v>
      </c>
      <c r="P10" s="24" t="s">
        <v>15</v>
      </c>
      <c r="Q10" s="24" t="s">
        <v>798</v>
      </c>
      <c r="R10" s="47" t="s">
        <v>801</v>
      </c>
      <c r="S10" s="24">
        <v>85</v>
      </c>
    </row>
    <row r="11" spans="1:19">
      <c r="A11" s="47" t="s">
        <v>802</v>
      </c>
      <c r="B11" s="29" t="s">
        <v>435</v>
      </c>
      <c r="C11" s="47">
        <v>2</v>
      </c>
      <c r="D11" s="24" t="s">
        <v>354</v>
      </c>
      <c r="E11" s="24" t="s">
        <v>564</v>
      </c>
      <c r="F11" s="24" t="s">
        <v>58</v>
      </c>
      <c r="G11" s="24" t="s">
        <v>767</v>
      </c>
      <c r="H11" s="24">
        <v>1975</v>
      </c>
      <c r="I11" s="24" t="s">
        <v>15</v>
      </c>
      <c r="J11" s="24" t="s">
        <v>803</v>
      </c>
      <c r="K11" s="24" t="s">
        <v>355</v>
      </c>
      <c r="L11" s="24" t="s">
        <v>586</v>
      </c>
      <c r="M11" s="24" t="s">
        <v>702</v>
      </c>
      <c r="N11" s="24" t="s">
        <v>767</v>
      </c>
      <c r="O11" s="29">
        <v>1971</v>
      </c>
      <c r="P11" s="24" t="s">
        <v>15</v>
      </c>
      <c r="Q11" s="24" t="s">
        <v>51</v>
      </c>
      <c r="R11" s="47" t="s">
        <v>804</v>
      </c>
      <c r="S11" s="24">
        <v>90</v>
      </c>
    </row>
    <row r="12" spans="1:19">
      <c r="A12" s="47" t="s">
        <v>805</v>
      </c>
      <c r="B12" s="29" t="s">
        <v>748</v>
      </c>
      <c r="C12" s="47">
        <v>2</v>
      </c>
      <c r="D12" s="24" t="s">
        <v>806</v>
      </c>
      <c r="E12" s="24" t="s">
        <v>807</v>
      </c>
      <c r="F12" s="24" t="s">
        <v>808</v>
      </c>
      <c r="G12" s="24" t="s">
        <v>752</v>
      </c>
      <c r="H12" s="24">
        <v>1999</v>
      </c>
      <c r="I12" s="24" t="s">
        <v>15</v>
      </c>
      <c r="J12" s="24" t="s">
        <v>809</v>
      </c>
      <c r="K12" s="24" t="s">
        <v>810</v>
      </c>
      <c r="L12" s="24" t="s">
        <v>811</v>
      </c>
      <c r="M12" s="24" t="s">
        <v>812</v>
      </c>
      <c r="N12" s="24" t="s">
        <v>752</v>
      </c>
      <c r="O12" s="29">
        <v>1999</v>
      </c>
      <c r="P12" s="24" t="s">
        <v>15</v>
      </c>
      <c r="Q12" s="24" t="s">
        <v>809</v>
      </c>
      <c r="R12" s="47" t="s">
        <v>813</v>
      </c>
      <c r="S12" s="24"/>
    </row>
    <row r="13" spans="1:19">
      <c r="A13" s="47" t="s">
        <v>814</v>
      </c>
      <c r="B13" s="29" t="s">
        <v>435</v>
      </c>
      <c r="C13" s="47">
        <v>3</v>
      </c>
      <c r="D13" s="24" t="s">
        <v>815</v>
      </c>
      <c r="E13" s="24" t="s">
        <v>564</v>
      </c>
      <c r="F13" s="24" t="s">
        <v>816</v>
      </c>
      <c r="G13" s="24" t="s">
        <v>767</v>
      </c>
      <c r="H13" s="24">
        <v>1972</v>
      </c>
      <c r="I13" s="24" t="s">
        <v>15</v>
      </c>
      <c r="J13" s="24" t="s">
        <v>817</v>
      </c>
      <c r="K13" s="24" t="s">
        <v>818</v>
      </c>
      <c r="L13" s="24" t="s">
        <v>819</v>
      </c>
      <c r="M13" s="24" t="s">
        <v>820</v>
      </c>
      <c r="N13" s="24" t="s">
        <v>767</v>
      </c>
      <c r="O13" s="29">
        <v>1973</v>
      </c>
      <c r="P13" s="24" t="s">
        <v>15</v>
      </c>
      <c r="Q13" s="24" t="s">
        <v>821</v>
      </c>
      <c r="R13" s="47" t="s">
        <v>822</v>
      </c>
      <c r="S13" s="24">
        <v>85</v>
      </c>
    </row>
    <row r="14" spans="1:19">
      <c r="A14" s="47" t="s">
        <v>823</v>
      </c>
      <c r="B14" s="29" t="s">
        <v>434</v>
      </c>
      <c r="C14" s="47">
        <v>4</v>
      </c>
      <c r="D14" s="24">
        <v>1348646</v>
      </c>
      <c r="E14" s="24" t="s">
        <v>588</v>
      </c>
      <c r="F14" s="24" t="s">
        <v>824</v>
      </c>
      <c r="G14" s="24" t="s">
        <v>767</v>
      </c>
      <c r="H14" s="24">
        <v>1971</v>
      </c>
      <c r="I14" s="24" t="s">
        <v>15</v>
      </c>
      <c r="J14" s="24" t="s">
        <v>825</v>
      </c>
      <c r="K14" s="24">
        <v>1164002</v>
      </c>
      <c r="L14" s="24" t="s">
        <v>826</v>
      </c>
      <c r="M14" s="24" t="s">
        <v>589</v>
      </c>
      <c r="N14" s="24" t="s">
        <v>760</v>
      </c>
      <c r="O14" s="29">
        <v>1984</v>
      </c>
      <c r="P14" s="24" t="s">
        <v>15</v>
      </c>
      <c r="Q14" s="24" t="s">
        <v>825</v>
      </c>
      <c r="R14" s="47" t="s">
        <v>827</v>
      </c>
      <c r="S14" s="24">
        <v>82</v>
      </c>
    </row>
    <row r="15" spans="1:19">
      <c r="A15" s="47" t="s">
        <v>828</v>
      </c>
      <c r="B15" s="29" t="s">
        <v>434</v>
      </c>
      <c r="C15" s="47">
        <v>5</v>
      </c>
      <c r="D15" s="24">
        <v>1731937</v>
      </c>
      <c r="E15" s="24" t="s">
        <v>592</v>
      </c>
      <c r="F15" s="24" t="s">
        <v>829</v>
      </c>
      <c r="G15" s="24" t="s">
        <v>760</v>
      </c>
      <c r="H15" s="24">
        <v>1982</v>
      </c>
      <c r="I15" s="24" t="s">
        <v>15</v>
      </c>
      <c r="J15" s="24" t="s">
        <v>830</v>
      </c>
      <c r="K15" s="24">
        <v>1732046</v>
      </c>
      <c r="L15" s="24" t="s">
        <v>831</v>
      </c>
      <c r="M15" s="24" t="s">
        <v>832</v>
      </c>
      <c r="N15" s="24" t="s">
        <v>760</v>
      </c>
      <c r="O15" s="29">
        <v>1985</v>
      </c>
      <c r="P15" s="24" t="s">
        <v>15</v>
      </c>
      <c r="Q15" s="24" t="s">
        <v>830</v>
      </c>
      <c r="R15" s="47" t="s">
        <v>833</v>
      </c>
      <c r="S15" s="24">
        <v>80</v>
      </c>
    </row>
    <row r="16" spans="1:19">
      <c r="A16" s="47" t="s">
        <v>834</v>
      </c>
      <c r="B16" s="29" t="s">
        <v>434</v>
      </c>
      <c r="C16" s="47">
        <v>6</v>
      </c>
      <c r="D16" s="24" t="s">
        <v>835</v>
      </c>
      <c r="E16" s="24" t="s">
        <v>114</v>
      </c>
      <c r="F16" s="24" t="s">
        <v>836</v>
      </c>
      <c r="G16" s="24" t="s">
        <v>760</v>
      </c>
      <c r="H16" s="24">
        <v>1980</v>
      </c>
      <c r="I16" s="24" t="s">
        <v>15</v>
      </c>
      <c r="J16" s="24" t="s">
        <v>837</v>
      </c>
      <c r="K16" s="24" t="s">
        <v>838</v>
      </c>
      <c r="L16" s="24" t="s">
        <v>799</v>
      </c>
      <c r="M16" s="24" t="s">
        <v>839</v>
      </c>
      <c r="N16" s="24" t="s">
        <v>760</v>
      </c>
      <c r="O16" s="29">
        <v>1987</v>
      </c>
      <c r="P16" s="24" t="s">
        <v>15</v>
      </c>
      <c r="Q16" s="24" t="s">
        <v>837</v>
      </c>
      <c r="R16" s="47" t="s">
        <v>840</v>
      </c>
      <c r="S16" s="24">
        <v>79</v>
      </c>
    </row>
    <row r="17" spans="1:19">
      <c r="A17" s="47" t="s">
        <v>841</v>
      </c>
      <c r="B17" s="29" t="s">
        <v>779</v>
      </c>
      <c r="C17" s="47">
        <v>3</v>
      </c>
      <c r="D17" s="24" t="s">
        <v>842</v>
      </c>
      <c r="E17" s="24" t="s">
        <v>843</v>
      </c>
      <c r="F17" s="24" t="s">
        <v>844</v>
      </c>
      <c r="G17" s="24" t="s">
        <v>782</v>
      </c>
      <c r="H17" s="24">
        <v>1997</v>
      </c>
      <c r="I17" s="24" t="s">
        <v>15</v>
      </c>
      <c r="J17" s="24" t="s">
        <v>443</v>
      </c>
      <c r="K17" s="24" t="s">
        <v>845</v>
      </c>
      <c r="L17" s="24" t="s">
        <v>565</v>
      </c>
      <c r="M17" s="24" t="s">
        <v>514</v>
      </c>
      <c r="N17" s="24" t="s">
        <v>782</v>
      </c>
      <c r="O17" s="29">
        <v>1997</v>
      </c>
      <c r="P17" s="24" t="s">
        <v>15</v>
      </c>
      <c r="Q17" s="24" t="s">
        <v>443</v>
      </c>
      <c r="R17" s="47" t="s">
        <v>846</v>
      </c>
      <c r="S17" s="24"/>
    </row>
    <row r="18" spans="1:19">
      <c r="A18" s="47" t="s">
        <v>847</v>
      </c>
      <c r="B18" s="29" t="s">
        <v>434</v>
      </c>
      <c r="C18" s="47">
        <v>7</v>
      </c>
      <c r="D18" s="24">
        <v>1191898</v>
      </c>
      <c r="E18" s="24" t="s">
        <v>231</v>
      </c>
      <c r="F18" s="24" t="s">
        <v>848</v>
      </c>
      <c r="G18" s="24" t="s">
        <v>760</v>
      </c>
      <c r="H18" s="24">
        <v>1994</v>
      </c>
      <c r="I18" s="24" t="s">
        <v>15</v>
      </c>
      <c r="J18" s="24" t="s">
        <v>849</v>
      </c>
      <c r="K18" s="24">
        <v>1839371</v>
      </c>
      <c r="L18" s="24" t="s">
        <v>850</v>
      </c>
      <c r="M18" s="24" t="s">
        <v>851</v>
      </c>
      <c r="N18" s="24" t="s">
        <v>782</v>
      </c>
      <c r="O18" s="29">
        <v>1997</v>
      </c>
      <c r="P18" s="24" t="s">
        <v>15</v>
      </c>
      <c r="Q18" s="24" t="s">
        <v>849</v>
      </c>
      <c r="R18" s="47" t="s">
        <v>852</v>
      </c>
      <c r="S18" s="24">
        <v>78</v>
      </c>
    </row>
    <row r="19" spans="1:19">
      <c r="A19" s="47" t="s">
        <v>853</v>
      </c>
      <c r="B19" s="29" t="s">
        <v>434</v>
      </c>
      <c r="C19" s="47">
        <v>8</v>
      </c>
      <c r="D19" s="24" t="s">
        <v>854</v>
      </c>
      <c r="E19" s="24" t="s">
        <v>855</v>
      </c>
      <c r="F19" s="24" t="s">
        <v>856</v>
      </c>
      <c r="G19" s="24" t="s">
        <v>760</v>
      </c>
      <c r="H19" s="24">
        <v>1992</v>
      </c>
      <c r="I19" s="24" t="s">
        <v>15</v>
      </c>
      <c r="J19" s="24" t="s">
        <v>857</v>
      </c>
      <c r="K19" s="24" t="s">
        <v>858</v>
      </c>
      <c r="L19" s="24" t="s">
        <v>571</v>
      </c>
      <c r="M19" s="24" t="s">
        <v>859</v>
      </c>
      <c r="N19" s="24" t="s">
        <v>782</v>
      </c>
      <c r="O19" s="29">
        <v>1997</v>
      </c>
      <c r="P19" s="24" t="s">
        <v>15</v>
      </c>
      <c r="Q19" s="24" t="s">
        <v>857</v>
      </c>
      <c r="R19" s="47" t="s">
        <v>860</v>
      </c>
      <c r="S19" s="24">
        <v>77</v>
      </c>
    </row>
    <row r="20" spans="1:19">
      <c r="A20" s="47" t="s">
        <v>861</v>
      </c>
      <c r="B20" s="29" t="s">
        <v>434</v>
      </c>
      <c r="C20" s="47">
        <v>9</v>
      </c>
      <c r="D20" s="24" t="s">
        <v>862</v>
      </c>
      <c r="E20" s="24" t="s">
        <v>66</v>
      </c>
      <c r="F20" s="24" t="s">
        <v>863</v>
      </c>
      <c r="G20" s="24" t="s">
        <v>760</v>
      </c>
      <c r="H20" s="24">
        <v>1982</v>
      </c>
      <c r="I20" s="24" t="s">
        <v>15</v>
      </c>
      <c r="J20" s="24" t="s">
        <v>60</v>
      </c>
      <c r="K20" s="24"/>
      <c r="L20" s="24" t="s">
        <v>592</v>
      </c>
      <c r="M20" s="24" t="s">
        <v>864</v>
      </c>
      <c r="N20" s="24" t="s">
        <v>760</v>
      </c>
      <c r="O20" s="29">
        <v>1981</v>
      </c>
      <c r="P20" s="24" t="s">
        <v>15</v>
      </c>
      <c r="Q20" s="24" t="s">
        <v>60</v>
      </c>
      <c r="R20" s="47" t="s">
        <v>865</v>
      </c>
      <c r="S20" s="24">
        <v>76</v>
      </c>
    </row>
    <row r="21" spans="1:19">
      <c r="A21" s="47" t="s">
        <v>866</v>
      </c>
      <c r="B21" s="29" t="s">
        <v>434</v>
      </c>
      <c r="C21" s="47">
        <v>10</v>
      </c>
      <c r="D21" s="24" t="s">
        <v>867</v>
      </c>
      <c r="E21" s="24" t="s">
        <v>570</v>
      </c>
      <c r="F21" s="24" t="s">
        <v>516</v>
      </c>
      <c r="G21" s="24" t="s">
        <v>760</v>
      </c>
      <c r="H21" s="24">
        <v>1980</v>
      </c>
      <c r="I21" s="24" t="s">
        <v>15</v>
      </c>
      <c r="J21" s="24" t="s">
        <v>868</v>
      </c>
      <c r="K21" s="24" t="s">
        <v>356</v>
      </c>
      <c r="L21" s="24" t="s">
        <v>869</v>
      </c>
      <c r="M21" s="24" t="s">
        <v>706</v>
      </c>
      <c r="N21" s="24" t="s">
        <v>760</v>
      </c>
      <c r="O21" s="29">
        <v>1981</v>
      </c>
      <c r="P21" s="24" t="s">
        <v>15</v>
      </c>
      <c r="Q21" s="24" t="s">
        <v>51</v>
      </c>
      <c r="R21" s="47" t="s">
        <v>870</v>
      </c>
      <c r="S21" s="24">
        <v>75</v>
      </c>
    </row>
    <row r="22" spans="1:19">
      <c r="A22" s="47" t="s">
        <v>871</v>
      </c>
      <c r="B22" s="29" t="s">
        <v>434</v>
      </c>
      <c r="C22" s="47">
        <v>11</v>
      </c>
      <c r="D22" s="24"/>
      <c r="E22" s="24" t="s">
        <v>676</v>
      </c>
      <c r="F22" s="24" t="s">
        <v>872</v>
      </c>
      <c r="G22" s="24" t="s">
        <v>760</v>
      </c>
      <c r="H22" s="24">
        <v>1983</v>
      </c>
      <c r="I22" s="24" t="s">
        <v>15</v>
      </c>
      <c r="J22" s="24" t="s">
        <v>873</v>
      </c>
      <c r="K22" s="24"/>
      <c r="L22" s="24" t="s">
        <v>855</v>
      </c>
      <c r="M22" s="24" t="s">
        <v>874</v>
      </c>
      <c r="N22" s="24" t="s">
        <v>760</v>
      </c>
      <c r="O22" s="29">
        <v>1977</v>
      </c>
      <c r="P22" s="24" t="s">
        <v>15</v>
      </c>
      <c r="Q22" s="24" t="s">
        <v>873</v>
      </c>
      <c r="R22" s="47" t="s">
        <v>875</v>
      </c>
      <c r="S22" s="24">
        <v>74</v>
      </c>
    </row>
    <row r="23" spans="1:19">
      <c r="A23" s="47" t="s">
        <v>876</v>
      </c>
      <c r="B23" s="29" t="s">
        <v>434</v>
      </c>
      <c r="C23" s="47">
        <v>12</v>
      </c>
      <c r="D23" s="24" t="s">
        <v>877</v>
      </c>
      <c r="E23" s="24" t="s">
        <v>878</v>
      </c>
      <c r="F23" s="24" t="s">
        <v>879</v>
      </c>
      <c r="G23" s="24" t="s">
        <v>760</v>
      </c>
      <c r="H23" s="24">
        <v>1985</v>
      </c>
      <c r="I23" s="24" t="s">
        <v>15</v>
      </c>
      <c r="J23" s="24" t="s">
        <v>443</v>
      </c>
      <c r="K23" s="24" t="s">
        <v>880</v>
      </c>
      <c r="L23" s="24" t="s">
        <v>691</v>
      </c>
      <c r="M23" s="24" t="s">
        <v>844</v>
      </c>
      <c r="N23" s="24" t="s">
        <v>760</v>
      </c>
      <c r="O23" s="29">
        <v>1993</v>
      </c>
      <c r="P23" s="24" t="s">
        <v>15</v>
      </c>
      <c r="Q23" s="24" t="s">
        <v>443</v>
      </c>
      <c r="R23" s="47" t="s">
        <v>881</v>
      </c>
      <c r="S23" s="24">
        <v>73</v>
      </c>
    </row>
    <row r="24" spans="1:19">
      <c r="A24" s="47" t="s">
        <v>882</v>
      </c>
      <c r="B24" s="29" t="s">
        <v>434</v>
      </c>
      <c r="C24" s="47">
        <v>13</v>
      </c>
      <c r="D24" s="24">
        <v>1087356</v>
      </c>
      <c r="E24" s="24" t="s">
        <v>595</v>
      </c>
      <c r="F24" s="24" t="s">
        <v>883</v>
      </c>
      <c r="G24" s="24" t="s">
        <v>767</v>
      </c>
      <c r="H24" s="24">
        <v>1968</v>
      </c>
      <c r="I24" s="24" t="s">
        <v>15</v>
      </c>
      <c r="J24" s="24" t="s">
        <v>884</v>
      </c>
      <c r="K24" s="24" t="s">
        <v>885</v>
      </c>
      <c r="L24" s="24" t="s">
        <v>886</v>
      </c>
      <c r="M24" s="24" t="s">
        <v>887</v>
      </c>
      <c r="N24" s="24" t="s">
        <v>760</v>
      </c>
      <c r="O24" s="29">
        <v>1987</v>
      </c>
      <c r="P24" s="24" t="s">
        <v>15</v>
      </c>
      <c r="Q24" s="24" t="s">
        <v>16</v>
      </c>
      <c r="R24" s="47" t="s">
        <v>888</v>
      </c>
      <c r="S24" s="24">
        <v>72</v>
      </c>
    </row>
    <row r="25" spans="1:19">
      <c r="A25" s="47" t="s">
        <v>889</v>
      </c>
      <c r="B25" s="29" t="s">
        <v>434</v>
      </c>
      <c r="C25" s="47">
        <v>14</v>
      </c>
      <c r="D25" s="24" t="s">
        <v>890</v>
      </c>
      <c r="E25" s="24" t="s">
        <v>564</v>
      </c>
      <c r="F25" s="24" t="s">
        <v>708</v>
      </c>
      <c r="G25" s="24" t="s">
        <v>760</v>
      </c>
      <c r="H25" s="24">
        <v>1987</v>
      </c>
      <c r="I25" s="24" t="s">
        <v>15</v>
      </c>
      <c r="J25" s="24" t="s">
        <v>87</v>
      </c>
      <c r="K25" s="24" t="s">
        <v>891</v>
      </c>
      <c r="L25" s="24" t="s">
        <v>572</v>
      </c>
      <c r="M25" s="24" t="s">
        <v>518</v>
      </c>
      <c r="N25" s="24" t="s">
        <v>767</v>
      </c>
      <c r="O25" s="29">
        <v>1974</v>
      </c>
      <c r="P25" s="24" t="s">
        <v>15</v>
      </c>
      <c r="Q25" s="24" t="s">
        <v>87</v>
      </c>
      <c r="R25" s="47" t="s">
        <v>892</v>
      </c>
      <c r="S25" s="24">
        <v>71</v>
      </c>
    </row>
    <row r="26" spans="1:19">
      <c r="A26" s="47" t="s">
        <v>893</v>
      </c>
      <c r="B26" s="29" t="s">
        <v>436</v>
      </c>
      <c r="C26" s="47">
        <v>1</v>
      </c>
      <c r="D26" s="24" t="s">
        <v>894</v>
      </c>
      <c r="E26" s="24" t="s">
        <v>569</v>
      </c>
      <c r="F26" s="24" t="s">
        <v>118</v>
      </c>
      <c r="G26" s="24" t="s">
        <v>760</v>
      </c>
      <c r="H26" s="24">
        <v>1990</v>
      </c>
      <c r="I26" s="24" t="s">
        <v>15</v>
      </c>
      <c r="J26" s="24" t="s">
        <v>895</v>
      </c>
      <c r="K26" s="24"/>
      <c r="L26" s="24" t="s">
        <v>668</v>
      </c>
      <c r="M26" s="24" t="s">
        <v>120</v>
      </c>
      <c r="N26" s="24" t="s">
        <v>760</v>
      </c>
      <c r="O26" s="29">
        <v>1993</v>
      </c>
      <c r="P26" s="24" t="s">
        <v>30</v>
      </c>
      <c r="Q26" s="24"/>
      <c r="R26" s="47" t="s">
        <v>896</v>
      </c>
      <c r="S26" s="24">
        <v>100</v>
      </c>
    </row>
    <row r="27" spans="1:19">
      <c r="A27" s="47" t="s">
        <v>897</v>
      </c>
      <c r="B27" s="29" t="s">
        <v>435</v>
      </c>
      <c r="C27" s="47">
        <v>4</v>
      </c>
      <c r="D27" s="24" t="s">
        <v>898</v>
      </c>
      <c r="E27" s="24" t="s">
        <v>899</v>
      </c>
      <c r="F27" s="24" t="s">
        <v>900</v>
      </c>
      <c r="G27" s="24" t="s">
        <v>767</v>
      </c>
      <c r="H27" s="24">
        <v>1966</v>
      </c>
      <c r="I27" s="24" t="s">
        <v>15</v>
      </c>
      <c r="J27" s="24" t="s">
        <v>60</v>
      </c>
      <c r="K27" s="24" t="s">
        <v>901</v>
      </c>
      <c r="L27" s="24" t="s">
        <v>902</v>
      </c>
      <c r="M27" s="24" t="s">
        <v>903</v>
      </c>
      <c r="N27" s="24" t="s">
        <v>767</v>
      </c>
      <c r="O27" s="29">
        <v>1973</v>
      </c>
      <c r="P27" s="24" t="s">
        <v>15</v>
      </c>
      <c r="Q27" s="24" t="s">
        <v>60</v>
      </c>
      <c r="R27" s="47" t="s">
        <v>904</v>
      </c>
      <c r="S27" s="24">
        <v>82</v>
      </c>
    </row>
    <row r="28" spans="1:19">
      <c r="A28" s="47" t="s">
        <v>905</v>
      </c>
      <c r="B28" s="29" t="s">
        <v>434</v>
      </c>
      <c r="C28" s="47">
        <v>15</v>
      </c>
      <c r="D28" s="24" t="s">
        <v>906</v>
      </c>
      <c r="E28" s="24" t="s">
        <v>907</v>
      </c>
      <c r="F28" s="24" t="s">
        <v>908</v>
      </c>
      <c r="G28" s="24" t="s">
        <v>760</v>
      </c>
      <c r="H28" s="24">
        <v>1978</v>
      </c>
      <c r="I28" s="24" t="s">
        <v>15</v>
      </c>
      <c r="J28" s="24" t="s">
        <v>909</v>
      </c>
      <c r="K28" s="24" t="s">
        <v>910</v>
      </c>
      <c r="L28" s="24" t="s">
        <v>911</v>
      </c>
      <c r="M28" s="24" t="s">
        <v>912</v>
      </c>
      <c r="N28" s="24" t="s">
        <v>760</v>
      </c>
      <c r="O28" s="29">
        <v>1981</v>
      </c>
      <c r="P28" s="24" t="s">
        <v>15</v>
      </c>
      <c r="Q28" s="24" t="s">
        <v>913</v>
      </c>
      <c r="R28" s="47" t="s">
        <v>914</v>
      </c>
      <c r="S28" s="24">
        <v>70</v>
      </c>
    </row>
    <row r="29" spans="1:19">
      <c r="A29" s="47" t="s">
        <v>915</v>
      </c>
      <c r="B29" s="29" t="s">
        <v>434</v>
      </c>
      <c r="C29" s="47">
        <v>16</v>
      </c>
      <c r="D29" s="24" t="s">
        <v>916</v>
      </c>
      <c r="E29" s="24" t="s">
        <v>590</v>
      </c>
      <c r="F29" s="24" t="s">
        <v>917</v>
      </c>
      <c r="G29" s="24" t="s">
        <v>767</v>
      </c>
      <c r="H29" s="24">
        <v>1973</v>
      </c>
      <c r="I29" s="24" t="s">
        <v>15</v>
      </c>
      <c r="J29" s="24" t="s">
        <v>16</v>
      </c>
      <c r="K29" s="24" t="s">
        <v>918</v>
      </c>
      <c r="L29" s="24" t="s">
        <v>592</v>
      </c>
      <c r="M29" s="24" t="s">
        <v>919</v>
      </c>
      <c r="N29" s="24" t="s">
        <v>760</v>
      </c>
      <c r="O29" s="29">
        <v>1977</v>
      </c>
      <c r="P29" s="24" t="s">
        <v>15</v>
      </c>
      <c r="Q29" s="24" t="s">
        <v>16</v>
      </c>
      <c r="R29" s="47" t="s">
        <v>920</v>
      </c>
      <c r="S29" s="24">
        <v>69</v>
      </c>
    </row>
    <row r="30" spans="1:19">
      <c r="A30" s="47" t="s">
        <v>921</v>
      </c>
      <c r="B30" s="29" t="s">
        <v>434</v>
      </c>
      <c r="C30" s="47">
        <v>17</v>
      </c>
      <c r="D30" s="24" t="s">
        <v>922</v>
      </c>
      <c r="E30" s="24" t="s">
        <v>923</v>
      </c>
      <c r="F30" s="24" t="s">
        <v>924</v>
      </c>
      <c r="G30" s="24" t="s">
        <v>760</v>
      </c>
      <c r="H30" s="24">
        <v>1990</v>
      </c>
      <c r="I30" s="24" t="s">
        <v>15</v>
      </c>
      <c r="J30" s="24" t="s">
        <v>925</v>
      </c>
      <c r="K30" s="24" t="s">
        <v>926</v>
      </c>
      <c r="L30" s="24" t="s">
        <v>927</v>
      </c>
      <c r="M30" s="24" t="s">
        <v>928</v>
      </c>
      <c r="N30" s="24" t="s">
        <v>760</v>
      </c>
      <c r="O30" s="29">
        <v>1991</v>
      </c>
      <c r="P30" s="24" t="s">
        <v>15</v>
      </c>
      <c r="Q30" s="24" t="s">
        <v>929</v>
      </c>
      <c r="R30" s="47" t="s">
        <v>930</v>
      </c>
      <c r="S30" s="24">
        <v>68</v>
      </c>
    </row>
    <row r="31" spans="1:19">
      <c r="A31" s="47" t="s">
        <v>931</v>
      </c>
      <c r="B31" s="29" t="s">
        <v>435</v>
      </c>
      <c r="C31" s="47">
        <v>5</v>
      </c>
      <c r="D31" s="24" t="s">
        <v>932</v>
      </c>
      <c r="E31" s="24" t="s">
        <v>673</v>
      </c>
      <c r="F31" s="24" t="s">
        <v>116</v>
      </c>
      <c r="G31" s="24" t="s">
        <v>767</v>
      </c>
      <c r="H31" s="24">
        <v>1973</v>
      </c>
      <c r="I31" s="24" t="s">
        <v>15</v>
      </c>
      <c r="J31" s="24" t="s">
        <v>16</v>
      </c>
      <c r="K31" s="24" t="s">
        <v>933</v>
      </c>
      <c r="L31" s="24" t="s">
        <v>577</v>
      </c>
      <c r="M31" s="24" t="s">
        <v>114</v>
      </c>
      <c r="N31" s="24" t="s">
        <v>767</v>
      </c>
      <c r="O31" s="29">
        <v>1974</v>
      </c>
      <c r="P31" s="24" t="s">
        <v>15</v>
      </c>
      <c r="Q31" s="24" t="s">
        <v>16</v>
      </c>
      <c r="R31" s="47" t="s">
        <v>934</v>
      </c>
      <c r="S31" s="24">
        <v>80</v>
      </c>
    </row>
    <row r="32" spans="1:19">
      <c r="A32" s="47" t="s">
        <v>935</v>
      </c>
      <c r="B32" s="29" t="s">
        <v>434</v>
      </c>
      <c r="C32" s="47">
        <v>18</v>
      </c>
      <c r="D32" s="24" t="s">
        <v>936</v>
      </c>
      <c r="E32" s="24" t="s">
        <v>564</v>
      </c>
      <c r="F32" s="24" t="s">
        <v>937</v>
      </c>
      <c r="G32" s="24" t="s">
        <v>760</v>
      </c>
      <c r="H32" s="24">
        <v>1980</v>
      </c>
      <c r="I32" s="24" t="s">
        <v>15</v>
      </c>
      <c r="J32" s="24" t="s">
        <v>938</v>
      </c>
      <c r="K32" s="24" t="s">
        <v>939</v>
      </c>
      <c r="L32" s="24" t="s">
        <v>940</v>
      </c>
      <c r="M32" s="24" t="s">
        <v>941</v>
      </c>
      <c r="N32" s="24" t="s">
        <v>760</v>
      </c>
      <c r="O32" s="29">
        <v>1983</v>
      </c>
      <c r="P32" s="24" t="s">
        <v>30</v>
      </c>
      <c r="Q32" s="24" t="s">
        <v>443</v>
      </c>
      <c r="R32" s="47" t="s">
        <v>942</v>
      </c>
      <c r="S32" s="24">
        <v>67</v>
      </c>
    </row>
    <row r="33" spans="1:19">
      <c r="A33" s="47" t="s">
        <v>943</v>
      </c>
      <c r="B33" s="29" t="s">
        <v>944</v>
      </c>
      <c r="C33" s="47">
        <v>1</v>
      </c>
      <c r="D33" s="24" t="s">
        <v>945</v>
      </c>
      <c r="E33" s="24" t="s">
        <v>923</v>
      </c>
      <c r="F33" s="24" t="s">
        <v>946</v>
      </c>
      <c r="G33" s="24" t="s">
        <v>755</v>
      </c>
      <c r="H33" s="24">
        <v>2001</v>
      </c>
      <c r="I33" s="24" t="s">
        <v>15</v>
      </c>
      <c r="J33" s="24" t="s">
        <v>947</v>
      </c>
      <c r="K33" s="24" t="s">
        <v>948</v>
      </c>
      <c r="L33" s="24" t="s">
        <v>949</v>
      </c>
      <c r="M33" s="24" t="s">
        <v>301</v>
      </c>
      <c r="N33" s="24" t="s">
        <v>755</v>
      </c>
      <c r="O33" s="29">
        <v>2001</v>
      </c>
      <c r="P33" s="24" t="s">
        <v>15</v>
      </c>
      <c r="Q33" s="24" t="s">
        <v>303</v>
      </c>
      <c r="R33" s="47" t="s">
        <v>950</v>
      </c>
      <c r="S33" s="24"/>
    </row>
    <row r="34" spans="1:19">
      <c r="A34" s="47" t="s">
        <v>951</v>
      </c>
      <c r="B34" s="29" t="s">
        <v>435</v>
      </c>
      <c r="C34" s="47">
        <v>6</v>
      </c>
      <c r="D34" s="24" t="s">
        <v>952</v>
      </c>
      <c r="E34" s="24" t="s">
        <v>305</v>
      </c>
      <c r="F34" s="24" t="s">
        <v>546</v>
      </c>
      <c r="G34" s="24" t="s">
        <v>767</v>
      </c>
      <c r="H34" s="24">
        <v>1966</v>
      </c>
      <c r="I34" s="24" t="s">
        <v>15</v>
      </c>
      <c r="J34" s="24" t="s">
        <v>16</v>
      </c>
      <c r="K34" s="24" t="s">
        <v>953</v>
      </c>
      <c r="L34" s="24" t="s">
        <v>582</v>
      </c>
      <c r="M34" s="24" t="s">
        <v>954</v>
      </c>
      <c r="N34" s="24" t="s">
        <v>767</v>
      </c>
      <c r="O34" s="29">
        <v>1966</v>
      </c>
      <c r="P34" s="24" t="s">
        <v>15</v>
      </c>
      <c r="Q34" s="24" t="s">
        <v>16</v>
      </c>
      <c r="R34" s="47" t="s">
        <v>955</v>
      </c>
      <c r="S34" s="24">
        <v>79</v>
      </c>
    </row>
    <row r="35" spans="1:19">
      <c r="A35" s="47" t="s">
        <v>956</v>
      </c>
      <c r="B35" s="29" t="s">
        <v>435</v>
      </c>
      <c r="C35" s="47">
        <v>7</v>
      </c>
      <c r="D35" s="24">
        <v>1774345</v>
      </c>
      <c r="E35" s="24" t="s">
        <v>595</v>
      </c>
      <c r="F35" s="24" t="s">
        <v>957</v>
      </c>
      <c r="G35" s="24" t="s">
        <v>767</v>
      </c>
      <c r="H35" s="24">
        <v>1971</v>
      </c>
      <c r="I35" s="24" t="s">
        <v>15</v>
      </c>
      <c r="J35" s="24" t="s">
        <v>958</v>
      </c>
      <c r="K35" s="24"/>
      <c r="L35" s="24" t="s">
        <v>678</v>
      </c>
      <c r="M35" s="24" t="s">
        <v>959</v>
      </c>
      <c r="N35" s="24" t="s">
        <v>767</v>
      </c>
      <c r="O35" s="29">
        <v>1975</v>
      </c>
      <c r="P35" s="24" t="s">
        <v>15</v>
      </c>
      <c r="Q35" s="24"/>
      <c r="R35" s="47" t="s">
        <v>960</v>
      </c>
      <c r="S35" s="24">
        <v>78</v>
      </c>
    </row>
    <row r="36" spans="1:19">
      <c r="A36" s="47" t="s">
        <v>961</v>
      </c>
      <c r="B36" s="29" t="s">
        <v>435</v>
      </c>
      <c r="C36" s="47">
        <v>8</v>
      </c>
      <c r="D36" s="24" t="s">
        <v>377</v>
      </c>
      <c r="E36" s="24" t="s">
        <v>962</v>
      </c>
      <c r="F36" s="24" t="s">
        <v>128</v>
      </c>
      <c r="G36" s="24" t="s">
        <v>767</v>
      </c>
      <c r="H36" s="24">
        <v>1968</v>
      </c>
      <c r="I36" s="24" t="s">
        <v>15</v>
      </c>
      <c r="J36" s="24" t="s">
        <v>60</v>
      </c>
      <c r="K36" s="24" t="s">
        <v>376</v>
      </c>
      <c r="L36" s="24" t="s">
        <v>962</v>
      </c>
      <c r="M36" s="24" t="s">
        <v>125</v>
      </c>
      <c r="N36" s="24" t="s">
        <v>767</v>
      </c>
      <c r="O36" s="29">
        <v>1971</v>
      </c>
      <c r="P36" s="24" t="s">
        <v>15</v>
      </c>
      <c r="Q36" s="24" t="s">
        <v>60</v>
      </c>
      <c r="R36" s="47" t="s">
        <v>963</v>
      </c>
      <c r="S36" s="24">
        <v>77</v>
      </c>
    </row>
    <row r="37" spans="1:19">
      <c r="A37" s="47" t="s">
        <v>964</v>
      </c>
      <c r="B37" s="29" t="s">
        <v>434</v>
      </c>
      <c r="C37" s="47">
        <v>19</v>
      </c>
      <c r="D37" s="24"/>
      <c r="E37" s="47" t="s">
        <v>965</v>
      </c>
      <c r="F37" s="47" t="s">
        <v>966</v>
      </c>
      <c r="G37" s="24"/>
      <c r="H37" s="24"/>
      <c r="I37" s="24" t="s">
        <v>15</v>
      </c>
      <c r="J37" s="24"/>
      <c r="K37" s="24"/>
      <c r="L37" s="47" t="s">
        <v>967</v>
      </c>
      <c r="M37" s="47" t="s">
        <v>968</v>
      </c>
      <c r="N37" s="24"/>
      <c r="O37" s="29"/>
      <c r="P37" s="24" t="s">
        <v>15</v>
      </c>
      <c r="Q37" s="24"/>
      <c r="R37" s="47" t="s">
        <v>969</v>
      </c>
      <c r="S37" s="24">
        <v>66</v>
      </c>
    </row>
    <row r="38" spans="1:19">
      <c r="A38" s="47" t="s">
        <v>970</v>
      </c>
      <c r="B38" s="29" t="s">
        <v>435</v>
      </c>
      <c r="C38" s="47">
        <v>9</v>
      </c>
      <c r="D38" s="24" t="s">
        <v>971</v>
      </c>
      <c r="E38" s="24" t="s">
        <v>972</v>
      </c>
      <c r="F38" s="24" t="s">
        <v>973</v>
      </c>
      <c r="G38" s="24" t="s">
        <v>767</v>
      </c>
      <c r="H38" s="24">
        <v>1971</v>
      </c>
      <c r="I38" s="24" t="s">
        <v>15</v>
      </c>
      <c r="J38" s="24" t="s">
        <v>16</v>
      </c>
      <c r="K38" s="24" t="s">
        <v>974</v>
      </c>
      <c r="L38" s="24" t="s">
        <v>682</v>
      </c>
      <c r="M38" s="24" t="s">
        <v>975</v>
      </c>
      <c r="N38" s="24" t="s">
        <v>767</v>
      </c>
      <c r="O38" s="29">
        <v>1974</v>
      </c>
      <c r="P38" s="24" t="s">
        <v>15</v>
      </c>
      <c r="Q38" s="24" t="s">
        <v>16</v>
      </c>
      <c r="R38" s="47" t="s">
        <v>976</v>
      </c>
      <c r="S38" s="24">
        <v>76</v>
      </c>
    </row>
    <row r="39" spans="1:19">
      <c r="A39" s="47" t="s">
        <v>977</v>
      </c>
      <c r="B39" s="29" t="s">
        <v>435</v>
      </c>
      <c r="C39" s="47">
        <v>10</v>
      </c>
      <c r="D39" s="24">
        <v>335430</v>
      </c>
      <c r="E39" s="24" t="s">
        <v>978</v>
      </c>
      <c r="F39" s="24" t="s">
        <v>722</v>
      </c>
      <c r="G39" s="24" t="s">
        <v>767</v>
      </c>
      <c r="H39" s="24">
        <v>1956</v>
      </c>
      <c r="I39" s="24" t="s">
        <v>15</v>
      </c>
      <c r="J39" s="24" t="s">
        <v>979</v>
      </c>
      <c r="K39" s="24"/>
      <c r="L39" s="24" t="s">
        <v>980</v>
      </c>
      <c r="M39" s="24" t="s">
        <v>729</v>
      </c>
      <c r="N39" s="24" t="s">
        <v>767</v>
      </c>
      <c r="O39" s="29">
        <v>1971</v>
      </c>
      <c r="P39" s="24" t="s">
        <v>15</v>
      </c>
      <c r="Q39" s="24" t="s">
        <v>979</v>
      </c>
      <c r="R39" s="47" t="s">
        <v>981</v>
      </c>
      <c r="S39" s="24">
        <v>75</v>
      </c>
    </row>
    <row r="40" spans="1:19">
      <c r="A40" s="47" t="s">
        <v>982</v>
      </c>
      <c r="B40" s="29" t="s">
        <v>434</v>
      </c>
      <c r="C40" s="47">
        <v>20</v>
      </c>
      <c r="D40" s="24" t="s">
        <v>983</v>
      </c>
      <c r="E40" s="24" t="s">
        <v>575</v>
      </c>
      <c r="F40" s="24" t="s">
        <v>984</v>
      </c>
      <c r="G40" s="24" t="s">
        <v>760</v>
      </c>
      <c r="H40" s="24">
        <v>1984</v>
      </c>
      <c r="I40" s="24" t="s">
        <v>15</v>
      </c>
      <c r="J40" s="24" t="s">
        <v>985</v>
      </c>
      <c r="K40" s="24"/>
      <c r="L40" s="24" t="s">
        <v>585</v>
      </c>
      <c r="M40" s="24" t="s">
        <v>986</v>
      </c>
      <c r="N40" s="24" t="s">
        <v>760</v>
      </c>
      <c r="O40" s="29">
        <v>1977</v>
      </c>
      <c r="P40" s="24" t="s">
        <v>15</v>
      </c>
      <c r="Q40" s="24" t="s">
        <v>985</v>
      </c>
      <c r="R40" s="47" t="s">
        <v>987</v>
      </c>
      <c r="S40" s="24">
        <v>65</v>
      </c>
    </row>
    <row r="41" spans="1:19">
      <c r="A41" s="47" t="s">
        <v>988</v>
      </c>
      <c r="B41" s="29" t="s">
        <v>435</v>
      </c>
      <c r="C41" s="47">
        <v>11</v>
      </c>
      <c r="D41" s="24"/>
      <c r="E41" s="24" t="s">
        <v>989</v>
      </c>
      <c r="F41" s="24" t="s">
        <v>990</v>
      </c>
      <c r="G41" s="24"/>
      <c r="H41" s="24"/>
      <c r="I41" s="24" t="s">
        <v>15</v>
      </c>
      <c r="J41" s="24" t="s">
        <v>991</v>
      </c>
      <c r="K41" s="24"/>
      <c r="L41" s="24" t="s">
        <v>992</v>
      </c>
      <c r="M41" s="24" t="s">
        <v>993</v>
      </c>
      <c r="N41" s="24"/>
      <c r="O41" s="29"/>
      <c r="P41" s="24" t="s">
        <v>15</v>
      </c>
      <c r="Q41" s="24" t="s">
        <v>913</v>
      </c>
      <c r="R41" s="47" t="s">
        <v>994</v>
      </c>
      <c r="S41" s="24">
        <v>74</v>
      </c>
    </row>
    <row r="42" spans="1:19">
      <c r="A42" s="47" t="s">
        <v>995</v>
      </c>
      <c r="B42" s="29" t="s">
        <v>434</v>
      </c>
      <c r="C42" s="47">
        <v>21</v>
      </c>
      <c r="D42" s="24"/>
      <c r="E42" s="24" t="s">
        <v>996</v>
      </c>
      <c r="F42" s="24" t="s">
        <v>997</v>
      </c>
      <c r="G42" s="24" t="s">
        <v>760</v>
      </c>
      <c r="H42" s="24">
        <v>1987</v>
      </c>
      <c r="I42" s="24" t="s">
        <v>15</v>
      </c>
      <c r="J42" s="24" t="s">
        <v>998</v>
      </c>
      <c r="K42" s="24" t="s">
        <v>999</v>
      </c>
      <c r="L42" s="24" t="s">
        <v>666</v>
      </c>
      <c r="M42" s="24" t="s">
        <v>1000</v>
      </c>
      <c r="N42" s="24" t="s">
        <v>760</v>
      </c>
      <c r="O42" s="29">
        <v>1979</v>
      </c>
      <c r="P42" s="24" t="s">
        <v>15</v>
      </c>
      <c r="Q42" s="24" t="s">
        <v>909</v>
      </c>
      <c r="R42" s="47" t="s">
        <v>1001</v>
      </c>
      <c r="S42" s="24">
        <v>64</v>
      </c>
    </row>
    <row r="43" spans="1:19">
      <c r="A43" s="47" t="s">
        <v>1002</v>
      </c>
      <c r="B43" s="29" t="s">
        <v>434</v>
      </c>
      <c r="C43" s="47">
        <v>22</v>
      </c>
      <c r="D43" s="24" t="s">
        <v>1003</v>
      </c>
      <c r="E43" s="24" t="s">
        <v>595</v>
      </c>
      <c r="F43" s="24" t="s">
        <v>1004</v>
      </c>
      <c r="G43" s="24" t="s">
        <v>767</v>
      </c>
      <c r="H43" s="24">
        <v>1966</v>
      </c>
      <c r="I43" s="24" t="s">
        <v>15</v>
      </c>
      <c r="J43" s="24" t="s">
        <v>1005</v>
      </c>
      <c r="K43" s="24"/>
      <c r="L43" s="24" t="s">
        <v>288</v>
      </c>
      <c r="M43" s="24" t="s">
        <v>1006</v>
      </c>
      <c r="N43" s="24" t="s">
        <v>760</v>
      </c>
      <c r="O43" s="29">
        <v>1987</v>
      </c>
      <c r="P43" s="24" t="s">
        <v>15</v>
      </c>
      <c r="Q43" s="24" t="s">
        <v>1005</v>
      </c>
      <c r="R43" s="47" t="s">
        <v>1007</v>
      </c>
      <c r="S43" s="24">
        <v>63</v>
      </c>
    </row>
    <row r="44" spans="1:19">
      <c r="A44" s="47" t="s">
        <v>1008</v>
      </c>
      <c r="B44" s="29" t="s">
        <v>1009</v>
      </c>
      <c r="C44" s="47">
        <v>1</v>
      </c>
      <c r="D44" s="24" t="s">
        <v>1010</v>
      </c>
      <c r="E44" s="24" t="s">
        <v>1011</v>
      </c>
      <c r="F44" s="24" t="s">
        <v>1012</v>
      </c>
      <c r="G44" s="24" t="s">
        <v>752</v>
      </c>
      <c r="H44" s="24">
        <v>1999</v>
      </c>
      <c r="I44" s="24" t="s">
        <v>30</v>
      </c>
      <c r="J44" s="24" t="s">
        <v>16</v>
      </c>
      <c r="K44" s="24" t="s">
        <v>1013</v>
      </c>
      <c r="L44" s="24" t="s">
        <v>1014</v>
      </c>
      <c r="M44" s="24" t="s">
        <v>276</v>
      </c>
      <c r="N44" s="24" t="s">
        <v>782</v>
      </c>
      <c r="O44" s="29">
        <v>1998</v>
      </c>
      <c r="P44" s="24" t="s">
        <v>15</v>
      </c>
      <c r="Q44" s="24" t="s">
        <v>16</v>
      </c>
      <c r="R44" s="47" t="s">
        <v>1015</v>
      </c>
      <c r="S44" s="24"/>
    </row>
    <row r="45" spans="1:19">
      <c r="A45" s="47" t="s">
        <v>1016</v>
      </c>
      <c r="B45" s="29" t="s">
        <v>434</v>
      </c>
      <c r="C45" s="47">
        <v>23</v>
      </c>
      <c r="D45" s="24" t="s">
        <v>1017</v>
      </c>
      <c r="E45" s="24" t="s">
        <v>1018</v>
      </c>
      <c r="F45" s="24" t="s">
        <v>1019</v>
      </c>
      <c r="G45" s="24" t="s">
        <v>760</v>
      </c>
      <c r="H45" s="24">
        <v>1979</v>
      </c>
      <c r="I45" s="24" t="s">
        <v>15</v>
      </c>
      <c r="J45" s="24" t="s">
        <v>1020</v>
      </c>
      <c r="K45" s="24"/>
      <c r="L45" s="24" t="s">
        <v>673</v>
      </c>
      <c r="M45" s="24" t="s">
        <v>1021</v>
      </c>
      <c r="N45" s="24" t="s">
        <v>767</v>
      </c>
      <c r="O45" s="29">
        <v>1973</v>
      </c>
      <c r="P45" s="24" t="s">
        <v>15</v>
      </c>
      <c r="Q45" s="24"/>
      <c r="R45" s="47" t="s">
        <v>1022</v>
      </c>
      <c r="S45" s="24">
        <v>62</v>
      </c>
    </row>
    <row r="46" spans="1:19">
      <c r="A46" s="47" t="s">
        <v>1023</v>
      </c>
      <c r="B46" s="29" t="s">
        <v>748</v>
      </c>
      <c r="C46" s="47">
        <v>3</v>
      </c>
      <c r="D46" s="24" t="s">
        <v>1024</v>
      </c>
      <c r="E46" s="24" t="s">
        <v>666</v>
      </c>
      <c r="F46" s="24" t="s">
        <v>1025</v>
      </c>
      <c r="G46" s="24" t="s">
        <v>752</v>
      </c>
      <c r="H46" s="24">
        <v>1999</v>
      </c>
      <c r="I46" s="24" t="s">
        <v>15</v>
      </c>
      <c r="J46" s="24" t="s">
        <v>16</v>
      </c>
      <c r="K46" s="24" t="s">
        <v>1026</v>
      </c>
      <c r="L46" s="24" t="s">
        <v>288</v>
      </c>
      <c r="M46" s="24" t="s">
        <v>1027</v>
      </c>
      <c r="N46" s="24" t="s">
        <v>752</v>
      </c>
      <c r="O46" s="29">
        <v>1999</v>
      </c>
      <c r="P46" s="24" t="s">
        <v>15</v>
      </c>
      <c r="Q46" s="24" t="s">
        <v>16</v>
      </c>
      <c r="R46" s="47" t="s">
        <v>1028</v>
      </c>
      <c r="S46" s="24"/>
    </row>
    <row r="47" spans="1:19">
      <c r="A47" s="47" t="s">
        <v>1029</v>
      </c>
      <c r="B47" s="29" t="s">
        <v>435</v>
      </c>
      <c r="C47" s="47">
        <v>12</v>
      </c>
      <c r="D47" s="24" t="s">
        <v>1030</v>
      </c>
      <c r="E47" s="24" t="s">
        <v>869</v>
      </c>
      <c r="F47" s="24" t="s">
        <v>95</v>
      </c>
      <c r="G47" s="24" t="s">
        <v>767</v>
      </c>
      <c r="H47" s="24">
        <v>1968</v>
      </c>
      <c r="I47" s="24" t="s">
        <v>15</v>
      </c>
      <c r="J47" s="24" t="s">
        <v>895</v>
      </c>
      <c r="K47" s="24" t="s">
        <v>1031</v>
      </c>
      <c r="L47" s="24" t="s">
        <v>563</v>
      </c>
      <c r="M47" s="24" t="s">
        <v>98</v>
      </c>
      <c r="N47" s="24" t="s">
        <v>767</v>
      </c>
      <c r="O47" s="29">
        <v>1971</v>
      </c>
      <c r="P47" s="24" t="s">
        <v>15</v>
      </c>
      <c r="Q47" s="24" t="s">
        <v>895</v>
      </c>
      <c r="R47" s="47" t="s">
        <v>1032</v>
      </c>
      <c r="S47" s="24">
        <v>73</v>
      </c>
    </row>
    <row r="48" spans="1:19">
      <c r="A48" s="47" t="s">
        <v>1033</v>
      </c>
      <c r="B48" s="29" t="s">
        <v>748</v>
      </c>
      <c r="C48" s="47">
        <v>4</v>
      </c>
      <c r="D48" s="24" t="s">
        <v>1034</v>
      </c>
      <c r="E48" s="24" t="s">
        <v>1035</v>
      </c>
      <c r="F48" s="24" t="s">
        <v>1036</v>
      </c>
      <c r="G48" s="24" t="s">
        <v>752</v>
      </c>
      <c r="H48" s="24">
        <v>2000</v>
      </c>
      <c r="I48" s="24" t="s">
        <v>15</v>
      </c>
      <c r="J48" s="24" t="s">
        <v>1037</v>
      </c>
      <c r="K48" s="24" t="s">
        <v>1038</v>
      </c>
      <c r="L48" s="24" t="s">
        <v>1039</v>
      </c>
      <c r="M48" s="24" t="s">
        <v>198</v>
      </c>
      <c r="N48" s="24" t="s">
        <v>752</v>
      </c>
      <c r="O48" s="29">
        <v>1999</v>
      </c>
      <c r="P48" s="24" t="s">
        <v>15</v>
      </c>
      <c r="Q48" s="24" t="s">
        <v>1037</v>
      </c>
      <c r="R48" s="47" t="s">
        <v>1040</v>
      </c>
      <c r="S48" s="24"/>
    </row>
    <row r="49" spans="1:19">
      <c r="A49" s="47" t="s">
        <v>1041</v>
      </c>
      <c r="B49" s="29" t="s">
        <v>435</v>
      </c>
      <c r="C49" s="47">
        <v>13</v>
      </c>
      <c r="D49" s="24" t="s">
        <v>487</v>
      </c>
      <c r="E49" s="24" t="s">
        <v>584</v>
      </c>
      <c r="F49" s="24" t="s">
        <v>528</v>
      </c>
      <c r="G49" s="24" t="s">
        <v>767</v>
      </c>
      <c r="H49" s="24">
        <v>1971</v>
      </c>
      <c r="I49" s="24" t="s">
        <v>15</v>
      </c>
      <c r="J49" s="24" t="s">
        <v>443</v>
      </c>
      <c r="K49" s="24"/>
      <c r="L49" s="24" t="s">
        <v>564</v>
      </c>
      <c r="M49" s="24" t="s">
        <v>717</v>
      </c>
      <c r="N49" s="24" t="s">
        <v>767</v>
      </c>
      <c r="O49" s="29">
        <v>1973</v>
      </c>
      <c r="P49" s="24" t="s">
        <v>15</v>
      </c>
      <c r="Q49" s="24" t="s">
        <v>443</v>
      </c>
      <c r="R49" s="47" t="s">
        <v>1042</v>
      </c>
      <c r="S49" s="24">
        <v>72</v>
      </c>
    </row>
    <row r="50" spans="1:19">
      <c r="A50" s="47" t="s">
        <v>1043</v>
      </c>
      <c r="B50" s="29" t="s">
        <v>748</v>
      </c>
      <c r="C50" s="47">
        <v>5</v>
      </c>
      <c r="D50" s="24" t="s">
        <v>1044</v>
      </c>
      <c r="E50" s="24" t="s">
        <v>1045</v>
      </c>
      <c r="F50" s="24" t="s">
        <v>268</v>
      </c>
      <c r="G50" s="24" t="s">
        <v>752</v>
      </c>
      <c r="H50" s="24">
        <v>2000</v>
      </c>
      <c r="I50" s="24" t="s">
        <v>15</v>
      </c>
      <c r="J50" s="24" t="s">
        <v>16</v>
      </c>
      <c r="K50" s="24"/>
      <c r="L50" s="24" t="s">
        <v>198</v>
      </c>
      <c r="M50" s="24" t="s">
        <v>1046</v>
      </c>
      <c r="N50" s="24" t="s">
        <v>752</v>
      </c>
      <c r="O50" s="29">
        <v>2000</v>
      </c>
      <c r="P50" s="24" t="s">
        <v>15</v>
      </c>
      <c r="Q50" s="24" t="s">
        <v>16</v>
      </c>
      <c r="R50" s="47" t="s">
        <v>1042</v>
      </c>
      <c r="S50" s="24"/>
    </row>
    <row r="51" spans="1:19">
      <c r="A51" s="47" t="s">
        <v>1047</v>
      </c>
      <c r="B51" s="29" t="s">
        <v>439</v>
      </c>
      <c r="C51" s="47">
        <v>1</v>
      </c>
      <c r="D51" s="24">
        <v>447410</v>
      </c>
      <c r="E51" s="24" t="s">
        <v>1048</v>
      </c>
      <c r="F51" s="24" t="s">
        <v>1049</v>
      </c>
      <c r="G51" s="24" t="s">
        <v>760</v>
      </c>
      <c r="H51" s="24">
        <v>1986</v>
      </c>
      <c r="I51" s="24" t="s">
        <v>30</v>
      </c>
      <c r="J51" s="24"/>
      <c r="K51" s="24">
        <v>1002921</v>
      </c>
      <c r="L51" s="24" t="s">
        <v>1050</v>
      </c>
      <c r="M51" s="24" t="s">
        <v>1051</v>
      </c>
      <c r="N51" s="24" t="s">
        <v>760</v>
      </c>
      <c r="O51" s="29">
        <v>1991</v>
      </c>
      <c r="P51" s="24" t="s">
        <v>30</v>
      </c>
      <c r="Q51" s="24" t="s">
        <v>884</v>
      </c>
      <c r="R51" s="47" t="s">
        <v>1052</v>
      </c>
      <c r="S51" s="24">
        <v>100</v>
      </c>
    </row>
    <row r="52" spans="1:19">
      <c r="A52" s="47" t="s">
        <v>1053</v>
      </c>
      <c r="B52" s="29" t="s">
        <v>944</v>
      </c>
      <c r="C52" s="47">
        <v>2</v>
      </c>
      <c r="D52" s="24" t="s">
        <v>1054</v>
      </c>
      <c r="E52" s="24" t="s">
        <v>1055</v>
      </c>
      <c r="F52" s="24" t="s">
        <v>1056</v>
      </c>
      <c r="G52" s="24" t="s">
        <v>755</v>
      </c>
      <c r="H52" s="24">
        <v>2001</v>
      </c>
      <c r="I52" s="24" t="s">
        <v>15</v>
      </c>
      <c r="J52" s="24" t="s">
        <v>803</v>
      </c>
      <c r="K52" s="24"/>
      <c r="L52" s="24" t="s">
        <v>1057</v>
      </c>
      <c r="M52" s="24" t="s">
        <v>1058</v>
      </c>
      <c r="N52" s="24" t="s">
        <v>755</v>
      </c>
      <c r="O52" s="29">
        <v>2001</v>
      </c>
      <c r="P52" s="24" t="s">
        <v>15</v>
      </c>
      <c r="Q52" s="24" t="s">
        <v>803</v>
      </c>
      <c r="R52" s="47" t="s">
        <v>1052</v>
      </c>
      <c r="S52" s="24"/>
    </row>
    <row r="53" spans="1:19">
      <c r="A53" s="47" t="s">
        <v>1059</v>
      </c>
      <c r="B53" s="29" t="s">
        <v>434</v>
      </c>
      <c r="C53" s="47">
        <v>24</v>
      </c>
      <c r="D53" s="24"/>
      <c r="E53" s="24" t="s">
        <v>672</v>
      </c>
      <c r="F53" s="24" t="s">
        <v>219</v>
      </c>
      <c r="G53" s="24" t="s">
        <v>760</v>
      </c>
      <c r="H53" s="24">
        <v>1977</v>
      </c>
      <c r="I53" s="24" t="s">
        <v>15</v>
      </c>
      <c r="J53" s="24"/>
      <c r="K53" s="24" t="s">
        <v>1060</v>
      </c>
      <c r="L53" s="24" t="s">
        <v>586</v>
      </c>
      <c r="M53" s="24" t="s">
        <v>531</v>
      </c>
      <c r="N53" s="24" t="s">
        <v>767</v>
      </c>
      <c r="O53" s="29">
        <v>1969</v>
      </c>
      <c r="P53" s="24" t="s">
        <v>15</v>
      </c>
      <c r="Q53" s="24" t="s">
        <v>868</v>
      </c>
      <c r="R53" s="47" t="s">
        <v>1061</v>
      </c>
      <c r="S53" s="24">
        <v>61</v>
      </c>
    </row>
    <row r="54" spans="1:19">
      <c r="A54" s="47" t="s">
        <v>1062</v>
      </c>
      <c r="B54" s="29" t="s">
        <v>944</v>
      </c>
      <c r="C54" s="47">
        <v>3</v>
      </c>
      <c r="D54" s="24" t="s">
        <v>1063</v>
      </c>
      <c r="E54" s="24" t="s">
        <v>558</v>
      </c>
      <c r="F54" s="24" t="s">
        <v>1064</v>
      </c>
      <c r="G54" s="24" t="s">
        <v>755</v>
      </c>
      <c r="H54" s="24">
        <v>2001</v>
      </c>
      <c r="I54" s="24" t="s">
        <v>15</v>
      </c>
      <c r="J54" s="24" t="s">
        <v>443</v>
      </c>
      <c r="K54" s="24" t="s">
        <v>1065</v>
      </c>
      <c r="L54" s="24" t="s">
        <v>1066</v>
      </c>
      <c r="M54" s="24" t="s">
        <v>528</v>
      </c>
      <c r="N54" s="24" t="s">
        <v>755</v>
      </c>
      <c r="O54" s="29">
        <v>2001</v>
      </c>
      <c r="P54" s="24" t="s">
        <v>15</v>
      </c>
      <c r="Q54" s="24" t="s">
        <v>443</v>
      </c>
      <c r="R54" s="47" t="s">
        <v>1067</v>
      </c>
      <c r="S54" s="24"/>
    </row>
    <row r="55" spans="1:19">
      <c r="A55" s="47" t="s">
        <v>1068</v>
      </c>
      <c r="B55" s="29" t="s">
        <v>434</v>
      </c>
      <c r="C55" s="47">
        <v>25</v>
      </c>
      <c r="D55" s="24" t="s">
        <v>1069</v>
      </c>
      <c r="E55" s="24" t="s">
        <v>583</v>
      </c>
      <c r="F55" s="24" t="s">
        <v>1070</v>
      </c>
      <c r="G55" s="24" t="s">
        <v>760</v>
      </c>
      <c r="H55" s="24">
        <v>1983</v>
      </c>
      <c r="I55" s="24" t="s">
        <v>15</v>
      </c>
      <c r="J55" s="24" t="s">
        <v>1071</v>
      </c>
      <c r="K55" s="24" t="s">
        <v>1072</v>
      </c>
      <c r="L55" s="24" t="s">
        <v>1073</v>
      </c>
      <c r="M55" s="24" t="s">
        <v>1074</v>
      </c>
      <c r="N55" s="24" t="s">
        <v>760</v>
      </c>
      <c r="O55" s="29">
        <v>1985</v>
      </c>
      <c r="P55" s="24" t="s">
        <v>15</v>
      </c>
      <c r="Q55" s="24" t="s">
        <v>1071</v>
      </c>
      <c r="R55" s="47" t="s">
        <v>1075</v>
      </c>
      <c r="S55" s="24">
        <v>60</v>
      </c>
    </row>
    <row r="56" spans="1:19">
      <c r="A56" s="47" t="s">
        <v>1076</v>
      </c>
      <c r="B56" s="29" t="s">
        <v>748</v>
      </c>
      <c r="C56" s="47">
        <v>6</v>
      </c>
      <c r="D56" s="24" t="s">
        <v>1077</v>
      </c>
      <c r="E56" s="24" t="s">
        <v>288</v>
      </c>
      <c r="F56" s="24" t="s">
        <v>1078</v>
      </c>
      <c r="G56" s="24" t="s">
        <v>755</v>
      </c>
      <c r="H56" s="24">
        <v>2001</v>
      </c>
      <c r="I56" s="24" t="s">
        <v>15</v>
      </c>
      <c r="J56" s="24" t="s">
        <v>753</v>
      </c>
      <c r="K56" s="24" t="s">
        <v>1079</v>
      </c>
      <c r="L56" s="24" t="s">
        <v>1080</v>
      </c>
      <c r="M56" s="24" t="s">
        <v>1081</v>
      </c>
      <c r="N56" s="24" t="s">
        <v>752</v>
      </c>
      <c r="O56" s="29">
        <v>2000</v>
      </c>
      <c r="P56" s="24" t="s">
        <v>15</v>
      </c>
      <c r="Q56" s="24" t="s">
        <v>753</v>
      </c>
      <c r="R56" s="47" t="s">
        <v>1075</v>
      </c>
      <c r="S56" s="24"/>
    </row>
    <row r="57" spans="1:19">
      <c r="A57" s="47" t="s">
        <v>1082</v>
      </c>
      <c r="B57" s="29" t="s">
        <v>436</v>
      </c>
      <c r="C57" s="47">
        <v>2</v>
      </c>
      <c r="D57" s="24"/>
      <c r="E57" s="24" t="s">
        <v>907</v>
      </c>
      <c r="F57" s="24" t="s">
        <v>135</v>
      </c>
      <c r="G57" s="24" t="s">
        <v>760</v>
      </c>
      <c r="H57" s="24">
        <v>1982</v>
      </c>
      <c r="I57" s="24" t="s">
        <v>15</v>
      </c>
      <c r="J57" s="24" t="s">
        <v>1083</v>
      </c>
      <c r="K57" s="24"/>
      <c r="L57" s="24" t="s">
        <v>578</v>
      </c>
      <c r="M57" s="24" t="s">
        <v>137</v>
      </c>
      <c r="N57" s="24" t="s">
        <v>767</v>
      </c>
      <c r="O57" s="29">
        <v>1973</v>
      </c>
      <c r="P57" s="24" t="s">
        <v>30</v>
      </c>
      <c r="Q57" s="24"/>
      <c r="R57" s="47" t="s">
        <v>1084</v>
      </c>
      <c r="S57" s="24">
        <v>90</v>
      </c>
    </row>
    <row r="58" spans="1:19">
      <c r="A58" s="47" t="s">
        <v>1085</v>
      </c>
      <c r="B58" s="29" t="s">
        <v>436</v>
      </c>
      <c r="C58" s="47">
        <v>3</v>
      </c>
      <c r="D58" s="24"/>
      <c r="E58" s="24" t="s">
        <v>1086</v>
      </c>
      <c r="F58" s="24" t="s">
        <v>1087</v>
      </c>
      <c r="G58" s="24" t="s">
        <v>760</v>
      </c>
      <c r="H58" s="24">
        <v>1995</v>
      </c>
      <c r="I58" s="24" t="s">
        <v>30</v>
      </c>
      <c r="J58" s="24"/>
      <c r="K58" s="24"/>
      <c r="L58" s="24" t="s">
        <v>1088</v>
      </c>
      <c r="M58" s="24" t="s">
        <v>1089</v>
      </c>
      <c r="N58" s="24" t="s">
        <v>760</v>
      </c>
      <c r="O58" s="29">
        <v>1991</v>
      </c>
      <c r="P58" s="24" t="s">
        <v>15</v>
      </c>
      <c r="Q58" s="24"/>
      <c r="R58" s="47" t="s">
        <v>1090</v>
      </c>
      <c r="S58" s="24">
        <v>85</v>
      </c>
    </row>
    <row r="59" spans="1:19">
      <c r="A59" s="47" t="s">
        <v>1091</v>
      </c>
      <c r="B59" s="29" t="s">
        <v>435</v>
      </c>
      <c r="C59" s="47">
        <v>14</v>
      </c>
      <c r="D59" s="24" t="s">
        <v>1092</v>
      </c>
      <c r="E59" s="24" t="s">
        <v>573</v>
      </c>
      <c r="F59" s="24" t="s">
        <v>713</v>
      </c>
      <c r="G59" s="24" t="s">
        <v>767</v>
      </c>
      <c r="H59" s="24">
        <v>1972</v>
      </c>
      <c r="I59" s="24" t="s">
        <v>15</v>
      </c>
      <c r="J59" s="24" t="s">
        <v>206</v>
      </c>
      <c r="K59" s="24" t="s">
        <v>1093</v>
      </c>
      <c r="L59" s="24" t="s">
        <v>579</v>
      </c>
      <c r="M59" s="24" t="s">
        <v>523</v>
      </c>
      <c r="N59" s="24" t="s">
        <v>767</v>
      </c>
      <c r="O59" s="29">
        <v>1975</v>
      </c>
      <c r="P59" s="24" t="s">
        <v>15</v>
      </c>
      <c r="Q59" s="24" t="s">
        <v>206</v>
      </c>
      <c r="R59" s="47" t="s">
        <v>1094</v>
      </c>
      <c r="S59" s="24">
        <v>71</v>
      </c>
    </row>
    <row r="60" spans="1:19">
      <c r="A60" s="47" t="s">
        <v>1095</v>
      </c>
      <c r="B60" s="29" t="s">
        <v>437</v>
      </c>
      <c r="C60" s="47">
        <v>1</v>
      </c>
      <c r="D60" s="24"/>
      <c r="E60" s="24" t="s">
        <v>1096</v>
      </c>
      <c r="F60" s="24" t="s">
        <v>1097</v>
      </c>
      <c r="G60" s="24" t="s">
        <v>767</v>
      </c>
      <c r="H60" s="24">
        <v>1973</v>
      </c>
      <c r="I60" s="24" t="s">
        <v>30</v>
      </c>
      <c r="J60" s="24" t="s">
        <v>1020</v>
      </c>
      <c r="K60" s="24" t="s">
        <v>1098</v>
      </c>
      <c r="L60" s="24" t="s">
        <v>595</v>
      </c>
      <c r="M60" s="24" t="s">
        <v>1099</v>
      </c>
      <c r="N60" s="24" t="s">
        <v>767</v>
      </c>
      <c r="O60" s="29">
        <v>1973</v>
      </c>
      <c r="P60" s="24" t="s">
        <v>15</v>
      </c>
      <c r="Q60" s="24" t="s">
        <v>913</v>
      </c>
      <c r="R60" s="47" t="s">
        <v>1100</v>
      </c>
      <c r="S60" s="24">
        <v>100</v>
      </c>
    </row>
    <row r="61" spans="1:19">
      <c r="A61" s="47" t="s">
        <v>1101</v>
      </c>
      <c r="B61" s="29" t="s">
        <v>435</v>
      </c>
      <c r="C61" s="47">
        <v>15</v>
      </c>
      <c r="D61" s="24" t="s">
        <v>1102</v>
      </c>
      <c r="E61" s="24" t="s">
        <v>588</v>
      </c>
      <c r="F61" s="24" t="s">
        <v>1103</v>
      </c>
      <c r="G61" s="24" t="s">
        <v>767</v>
      </c>
      <c r="H61" s="24">
        <v>1972</v>
      </c>
      <c r="I61" s="24" t="s">
        <v>15</v>
      </c>
      <c r="J61" s="24" t="s">
        <v>206</v>
      </c>
      <c r="K61" s="24" t="s">
        <v>1104</v>
      </c>
      <c r="L61" s="24" t="s">
        <v>302</v>
      </c>
      <c r="M61" s="24" t="s">
        <v>1105</v>
      </c>
      <c r="N61" s="24" t="s">
        <v>767</v>
      </c>
      <c r="O61" s="29">
        <v>1975</v>
      </c>
      <c r="P61" s="24" t="s">
        <v>15</v>
      </c>
      <c r="Q61" s="24" t="s">
        <v>206</v>
      </c>
      <c r="R61" s="47" t="s">
        <v>1106</v>
      </c>
      <c r="S61" s="24">
        <v>70</v>
      </c>
    </row>
    <row r="62" spans="1:19">
      <c r="A62" s="47" t="s">
        <v>1107</v>
      </c>
      <c r="B62" s="29" t="s">
        <v>436</v>
      </c>
      <c r="C62" s="47">
        <v>4</v>
      </c>
      <c r="D62" s="24" t="s">
        <v>1108</v>
      </c>
      <c r="E62" s="24" t="s">
        <v>1109</v>
      </c>
      <c r="F62" s="24" t="s">
        <v>1110</v>
      </c>
      <c r="G62" s="24" t="s">
        <v>767</v>
      </c>
      <c r="H62" s="24">
        <v>1972</v>
      </c>
      <c r="I62" s="24" t="s">
        <v>30</v>
      </c>
      <c r="J62" s="24" t="s">
        <v>909</v>
      </c>
      <c r="K62" s="24"/>
      <c r="L62" s="24" t="s">
        <v>113</v>
      </c>
      <c r="M62" s="24" t="s">
        <v>1111</v>
      </c>
      <c r="N62" s="24" t="s">
        <v>760</v>
      </c>
      <c r="O62" s="29">
        <v>1977</v>
      </c>
      <c r="P62" s="24" t="s">
        <v>15</v>
      </c>
      <c r="Q62" s="24"/>
      <c r="R62" s="47" t="s">
        <v>1112</v>
      </c>
      <c r="S62" s="24">
        <v>82</v>
      </c>
    </row>
    <row r="63" spans="1:19">
      <c r="A63" s="47" t="s">
        <v>1113</v>
      </c>
      <c r="B63" s="29" t="s">
        <v>1009</v>
      </c>
      <c r="C63" s="47">
        <v>2</v>
      </c>
      <c r="D63" s="24" t="s">
        <v>1114</v>
      </c>
      <c r="E63" s="24" t="s">
        <v>692</v>
      </c>
      <c r="F63" s="24" t="s">
        <v>558</v>
      </c>
      <c r="G63" s="24" t="s">
        <v>782</v>
      </c>
      <c r="H63" s="24">
        <v>1998</v>
      </c>
      <c r="I63" s="24" t="s">
        <v>30</v>
      </c>
      <c r="J63" s="24" t="s">
        <v>753</v>
      </c>
      <c r="K63" s="24" t="s">
        <v>1115</v>
      </c>
      <c r="L63" s="24" t="s">
        <v>1116</v>
      </c>
      <c r="M63" s="24" t="s">
        <v>1078</v>
      </c>
      <c r="N63" s="24" t="s">
        <v>782</v>
      </c>
      <c r="O63" s="29">
        <v>1998</v>
      </c>
      <c r="P63" s="24" t="s">
        <v>15</v>
      </c>
      <c r="Q63" s="24" t="s">
        <v>1037</v>
      </c>
      <c r="R63" s="47" t="s">
        <v>1112</v>
      </c>
      <c r="S63" s="24"/>
    </row>
    <row r="64" spans="1:19">
      <c r="A64" s="47" t="s">
        <v>1117</v>
      </c>
      <c r="B64" s="29" t="s">
        <v>435</v>
      </c>
      <c r="C64" s="47">
        <v>16</v>
      </c>
      <c r="D64" s="24" t="s">
        <v>1118</v>
      </c>
      <c r="E64" s="24" t="s">
        <v>1119</v>
      </c>
      <c r="F64" s="24" t="s">
        <v>1120</v>
      </c>
      <c r="G64" s="24" t="s">
        <v>767</v>
      </c>
      <c r="H64" s="24">
        <v>1971</v>
      </c>
      <c r="I64" s="24" t="s">
        <v>15</v>
      </c>
      <c r="J64" s="24" t="s">
        <v>1121</v>
      </c>
      <c r="K64" s="24" t="s">
        <v>1122</v>
      </c>
      <c r="L64" s="24" t="s">
        <v>819</v>
      </c>
      <c r="M64" s="24" t="s">
        <v>1123</v>
      </c>
      <c r="N64" s="24" t="s">
        <v>767</v>
      </c>
      <c r="O64" s="29">
        <v>1973</v>
      </c>
      <c r="P64" s="24" t="s">
        <v>15</v>
      </c>
      <c r="Q64" s="24" t="s">
        <v>1121</v>
      </c>
      <c r="R64" s="47" t="s">
        <v>1124</v>
      </c>
      <c r="S64" s="24">
        <v>69</v>
      </c>
    </row>
    <row r="65" spans="1:19">
      <c r="A65" s="47" t="s">
        <v>1125</v>
      </c>
      <c r="B65" s="29" t="s">
        <v>434</v>
      </c>
      <c r="C65" s="47">
        <v>26</v>
      </c>
      <c r="D65" s="24"/>
      <c r="E65" s="24" t="s">
        <v>1126</v>
      </c>
      <c r="F65" s="24" t="s">
        <v>701</v>
      </c>
      <c r="G65" s="24" t="s">
        <v>767</v>
      </c>
      <c r="H65" s="24">
        <v>1970</v>
      </c>
      <c r="I65" s="24" t="s">
        <v>15</v>
      </c>
      <c r="J65" s="24"/>
      <c r="K65" s="24"/>
      <c r="L65" s="24" t="s">
        <v>1127</v>
      </c>
      <c r="M65" s="24" t="s">
        <v>1126</v>
      </c>
      <c r="N65" s="24" t="s">
        <v>752</v>
      </c>
      <c r="O65" s="29">
        <v>1999</v>
      </c>
      <c r="P65" s="24" t="s">
        <v>15</v>
      </c>
      <c r="Q65" s="24"/>
      <c r="R65" s="47" t="s">
        <v>1128</v>
      </c>
      <c r="S65" s="24">
        <v>59</v>
      </c>
    </row>
    <row r="66" spans="1:19">
      <c r="A66" s="47" t="s">
        <v>1129</v>
      </c>
      <c r="B66" s="29" t="s">
        <v>434</v>
      </c>
      <c r="C66" s="47">
        <v>27</v>
      </c>
      <c r="D66" s="24" t="s">
        <v>1130</v>
      </c>
      <c r="E66" s="24" t="s">
        <v>1131</v>
      </c>
      <c r="F66" s="24" t="s">
        <v>1132</v>
      </c>
      <c r="G66" s="24" t="s">
        <v>760</v>
      </c>
      <c r="H66" s="24">
        <v>1977</v>
      </c>
      <c r="I66" s="24" t="s">
        <v>15</v>
      </c>
      <c r="J66" s="24" t="s">
        <v>87</v>
      </c>
      <c r="K66" s="24" t="s">
        <v>1133</v>
      </c>
      <c r="L66" s="24" t="s">
        <v>583</v>
      </c>
      <c r="M66" s="24" t="s">
        <v>527</v>
      </c>
      <c r="N66" s="24" t="s">
        <v>767</v>
      </c>
      <c r="O66" s="29">
        <v>1976</v>
      </c>
      <c r="P66" s="24" t="s">
        <v>15</v>
      </c>
      <c r="Q66" s="24" t="s">
        <v>87</v>
      </c>
      <c r="R66" s="47" t="s">
        <v>1134</v>
      </c>
      <c r="S66" s="24">
        <v>58</v>
      </c>
    </row>
    <row r="67" spans="1:19">
      <c r="A67" s="47" t="s">
        <v>1135</v>
      </c>
      <c r="B67" s="29" t="s">
        <v>1136</v>
      </c>
      <c r="C67" s="47">
        <v>1</v>
      </c>
      <c r="D67" s="24" t="s">
        <v>1137</v>
      </c>
      <c r="E67" s="24" t="s">
        <v>607</v>
      </c>
      <c r="F67" s="24" t="s">
        <v>1012</v>
      </c>
      <c r="G67" s="24" t="s">
        <v>755</v>
      </c>
      <c r="H67" s="24">
        <v>2002</v>
      </c>
      <c r="I67" s="24" t="s">
        <v>30</v>
      </c>
      <c r="J67" s="24" t="s">
        <v>16</v>
      </c>
      <c r="K67" s="24" t="s">
        <v>649</v>
      </c>
      <c r="L67" s="24" t="s">
        <v>1138</v>
      </c>
      <c r="M67" s="24" t="s">
        <v>270</v>
      </c>
      <c r="N67" s="24" t="s">
        <v>755</v>
      </c>
      <c r="O67" s="29">
        <v>2002</v>
      </c>
      <c r="P67" s="24" t="s">
        <v>15</v>
      </c>
      <c r="Q67" s="24" t="s">
        <v>87</v>
      </c>
      <c r="R67" s="47" t="s">
        <v>1139</v>
      </c>
      <c r="S67" s="24"/>
    </row>
    <row r="68" spans="1:19">
      <c r="A68" s="47" t="s">
        <v>1140</v>
      </c>
      <c r="B68" s="29" t="s">
        <v>434</v>
      </c>
      <c r="C68" s="47">
        <v>28</v>
      </c>
      <c r="D68" s="24" t="s">
        <v>1141</v>
      </c>
      <c r="E68" s="24" t="s">
        <v>674</v>
      </c>
      <c r="F68" s="24" t="s">
        <v>1142</v>
      </c>
      <c r="G68" s="24" t="s">
        <v>767</v>
      </c>
      <c r="H68" s="24">
        <v>1965</v>
      </c>
      <c r="I68" s="24" t="s">
        <v>15</v>
      </c>
      <c r="J68" s="24" t="s">
        <v>909</v>
      </c>
      <c r="K68" s="24">
        <v>202981</v>
      </c>
      <c r="L68" s="24" t="s">
        <v>1143</v>
      </c>
      <c r="M68" s="24" t="s">
        <v>1144</v>
      </c>
      <c r="N68" s="24" t="s">
        <v>760</v>
      </c>
      <c r="O68" s="29">
        <v>1989</v>
      </c>
      <c r="P68" s="24" t="s">
        <v>15</v>
      </c>
      <c r="Q68" s="24" t="s">
        <v>759</v>
      </c>
      <c r="R68" s="47" t="s">
        <v>1145</v>
      </c>
      <c r="S68" s="24">
        <v>57</v>
      </c>
    </row>
    <row r="69" spans="1:19">
      <c r="A69" s="47" t="s">
        <v>1146</v>
      </c>
      <c r="B69" s="29" t="s">
        <v>434</v>
      </c>
      <c r="C69" s="47">
        <v>29</v>
      </c>
      <c r="D69" s="24">
        <v>1834511</v>
      </c>
      <c r="E69" s="24" t="s">
        <v>202</v>
      </c>
      <c r="F69" s="24" t="s">
        <v>1147</v>
      </c>
      <c r="G69" s="24" t="s">
        <v>760</v>
      </c>
      <c r="H69" s="24">
        <v>1977</v>
      </c>
      <c r="I69" s="24" t="s">
        <v>15</v>
      </c>
      <c r="J69" s="24" t="s">
        <v>1148</v>
      </c>
      <c r="K69" s="24"/>
      <c r="L69" s="24" t="s">
        <v>1149</v>
      </c>
      <c r="M69" s="24" t="s">
        <v>1150</v>
      </c>
      <c r="N69" s="24" t="s">
        <v>767</v>
      </c>
      <c r="O69" s="29">
        <v>1969</v>
      </c>
      <c r="P69" s="24" t="s">
        <v>15</v>
      </c>
      <c r="Q69" s="24"/>
      <c r="R69" s="47" t="s">
        <v>1151</v>
      </c>
      <c r="S69" s="24">
        <v>56</v>
      </c>
    </row>
    <row r="70" spans="1:19">
      <c r="A70" s="47" t="s">
        <v>1152</v>
      </c>
      <c r="B70" s="29" t="s">
        <v>436</v>
      </c>
      <c r="C70" s="47">
        <v>5</v>
      </c>
      <c r="D70" s="24"/>
      <c r="E70" s="24" t="s">
        <v>564</v>
      </c>
      <c r="F70" s="24" t="s">
        <v>1153</v>
      </c>
      <c r="G70" s="24" t="s">
        <v>767</v>
      </c>
      <c r="H70" s="24">
        <v>1974</v>
      </c>
      <c r="I70" s="24" t="s">
        <v>15</v>
      </c>
      <c r="J70" s="24"/>
      <c r="K70" s="24" t="s">
        <v>1154</v>
      </c>
      <c r="L70" s="24" t="s">
        <v>587</v>
      </c>
      <c r="M70" s="24" t="s">
        <v>1155</v>
      </c>
      <c r="N70" s="24" t="s">
        <v>760</v>
      </c>
      <c r="O70" s="29">
        <v>1977</v>
      </c>
      <c r="P70" s="24" t="s">
        <v>30</v>
      </c>
      <c r="Q70" s="24" t="s">
        <v>913</v>
      </c>
      <c r="R70" s="47" t="s">
        <v>1156</v>
      </c>
      <c r="S70" s="24">
        <v>80</v>
      </c>
    </row>
    <row r="71" spans="1:19">
      <c r="A71" s="47" t="s">
        <v>1157</v>
      </c>
      <c r="B71" s="29" t="s">
        <v>434</v>
      </c>
      <c r="C71" s="47">
        <v>30</v>
      </c>
      <c r="D71" s="24" t="s">
        <v>1158</v>
      </c>
      <c r="E71" s="24" t="s">
        <v>1159</v>
      </c>
      <c r="F71" s="24" t="s">
        <v>1160</v>
      </c>
      <c r="G71" s="24" t="s">
        <v>760</v>
      </c>
      <c r="H71" s="24">
        <v>1978</v>
      </c>
      <c r="I71" s="24" t="s">
        <v>15</v>
      </c>
      <c r="J71" s="24" t="s">
        <v>443</v>
      </c>
      <c r="K71" s="24" t="s">
        <v>1161</v>
      </c>
      <c r="L71" s="24" t="s">
        <v>113</v>
      </c>
      <c r="M71" s="24" t="s">
        <v>1162</v>
      </c>
      <c r="N71" s="24" t="s">
        <v>767</v>
      </c>
      <c r="O71" s="29">
        <v>1971</v>
      </c>
      <c r="P71" s="24" t="s">
        <v>15</v>
      </c>
      <c r="Q71" s="24" t="s">
        <v>443</v>
      </c>
      <c r="R71" s="47" t="s">
        <v>1163</v>
      </c>
      <c r="S71" s="24">
        <v>55</v>
      </c>
    </row>
    <row r="72" spans="1:19">
      <c r="A72" s="47" t="s">
        <v>1164</v>
      </c>
      <c r="B72" s="29" t="s">
        <v>436</v>
      </c>
      <c r="C72" s="47">
        <v>6</v>
      </c>
      <c r="D72" s="24" t="s">
        <v>1165</v>
      </c>
      <c r="E72" s="24" t="s">
        <v>902</v>
      </c>
      <c r="F72" s="24" t="s">
        <v>1166</v>
      </c>
      <c r="G72" s="24" t="s">
        <v>760</v>
      </c>
      <c r="H72" s="24">
        <v>1978</v>
      </c>
      <c r="I72" s="24" t="s">
        <v>15</v>
      </c>
      <c r="J72" s="24" t="s">
        <v>1167</v>
      </c>
      <c r="K72" s="24"/>
      <c r="L72" s="24" t="s">
        <v>1168</v>
      </c>
      <c r="M72" s="24" t="s">
        <v>1169</v>
      </c>
      <c r="N72" s="24" t="s">
        <v>760</v>
      </c>
      <c r="O72" s="29">
        <v>1984</v>
      </c>
      <c r="P72" s="24" t="s">
        <v>30</v>
      </c>
      <c r="Q72" s="24"/>
      <c r="R72" s="47" t="s">
        <v>1170</v>
      </c>
      <c r="S72" s="24">
        <v>79</v>
      </c>
    </row>
    <row r="73" spans="1:19">
      <c r="A73" s="47" t="s">
        <v>1171</v>
      </c>
      <c r="B73" s="29" t="s">
        <v>435</v>
      </c>
      <c r="C73" s="47">
        <v>17</v>
      </c>
      <c r="D73" s="24" t="s">
        <v>1172</v>
      </c>
      <c r="E73" s="24" t="s">
        <v>1173</v>
      </c>
      <c r="F73" s="24" t="s">
        <v>1174</v>
      </c>
      <c r="G73" s="24" t="s">
        <v>767</v>
      </c>
      <c r="H73" s="24">
        <v>1963</v>
      </c>
      <c r="I73" s="24" t="s">
        <v>15</v>
      </c>
      <c r="J73" s="24"/>
      <c r="K73" s="24">
        <v>1658531</v>
      </c>
      <c r="L73" s="24" t="s">
        <v>568</v>
      </c>
      <c r="M73" s="24" t="s">
        <v>1175</v>
      </c>
      <c r="N73" s="24" t="s">
        <v>767</v>
      </c>
      <c r="O73" s="29">
        <v>1970</v>
      </c>
      <c r="P73" s="24" t="s">
        <v>15</v>
      </c>
      <c r="Q73" s="24" t="s">
        <v>1176</v>
      </c>
      <c r="R73" s="47" t="s">
        <v>1177</v>
      </c>
      <c r="S73" s="24">
        <v>68</v>
      </c>
    </row>
    <row r="74" spans="1:19">
      <c r="A74" s="47" t="s">
        <v>1178</v>
      </c>
      <c r="B74" s="29" t="s">
        <v>435</v>
      </c>
      <c r="C74" s="47">
        <v>18</v>
      </c>
      <c r="D74" s="24"/>
      <c r="E74" s="47" t="s">
        <v>1179</v>
      </c>
      <c r="F74" s="47" t="s">
        <v>1180</v>
      </c>
      <c r="G74" s="24"/>
      <c r="H74" s="24"/>
      <c r="I74" s="24" t="s">
        <v>15</v>
      </c>
      <c r="J74" s="24"/>
      <c r="K74" s="24"/>
      <c r="L74" s="47" t="s">
        <v>965</v>
      </c>
      <c r="M74" s="47" t="s">
        <v>1181</v>
      </c>
      <c r="N74" s="24"/>
      <c r="O74" s="29"/>
      <c r="P74" s="24" t="s">
        <v>15</v>
      </c>
      <c r="Q74" s="24"/>
      <c r="R74" s="47" t="s">
        <v>1182</v>
      </c>
      <c r="S74" s="24">
        <v>67</v>
      </c>
    </row>
    <row r="75" spans="1:19">
      <c r="A75" s="47" t="s">
        <v>1183</v>
      </c>
      <c r="B75" s="29" t="s">
        <v>437</v>
      </c>
      <c r="C75" s="47">
        <v>2</v>
      </c>
      <c r="D75" s="24"/>
      <c r="E75" s="47" t="s">
        <v>1184</v>
      </c>
      <c r="F75" s="24" t="s">
        <v>1185</v>
      </c>
      <c r="G75" s="24" t="s">
        <v>767</v>
      </c>
      <c r="H75" s="24"/>
      <c r="I75" s="24" t="s">
        <v>30</v>
      </c>
      <c r="J75" s="47" t="s">
        <v>154</v>
      </c>
      <c r="K75" s="24"/>
      <c r="L75" s="47" t="s">
        <v>1186</v>
      </c>
      <c r="M75" s="24" t="s">
        <v>719</v>
      </c>
      <c r="N75" s="24" t="s">
        <v>767</v>
      </c>
      <c r="O75" s="29"/>
      <c r="P75" s="24" t="s">
        <v>15</v>
      </c>
      <c r="Q75" s="47" t="s">
        <v>51</v>
      </c>
      <c r="R75" s="47" t="s">
        <v>1187</v>
      </c>
      <c r="S75" s="24">
        <v>90</v>
      </c>
    </row>
    <row r="76" spans="1:19">
      <c r="A76" s="47" t="s">
        <v>1188</v>
      </c>
      <c r="B76" s="29" t="s">
        <v>435</v>
      </c>
      <c r="C76" s="47">
        <v>19</v>
      </c>
      <c r="D76" s="24" t="s">
        <v>1189</v>
      </c>
      <c r="E76" s="24" t="s">
        <v>589</v>
      </c>
      <c r="F76" s="24" t="s">
        <v>811</v>
      </c>
      <c r="G76" s="24" t="s">
        <v>767</v>
      </c>
      <c r="H76" s="24">
        <v>1974</v>
      </c>
      <c r="I76" s="24" t="s">
        <v>15</v>
      </c>
      <c r="J76" s="24" t="s">
        <v>60</v>
      </c>
      <c r="K76" s="24" t="s">
        <v>1190</v>
      </c>
      <c r="L76" s="24" t="s">
        <v>677</v>
      </c>
      <c r="M76" s="24" t="s">
        <v>1191</v>
      </c>
      <c r="N76" s="24" t="s">
        <v>767</v>
      </c>
      <c r="O76" s="29">
        <v>1971</v>
      </c>
      <c r="P76" s="24" t="s">
        <v>15</v>
      </c>
      <c r="Q76" s="24" t="s">
        <v>60</v>
      </c>
      <c r="R76" s="47" t="s">
        <v>1192</v>
      </c>
      <c r="S76" s="24">
        <v>66</v>
      </c>
    </row>
    <row r="77" spans="1:19">
      <c r="A77" s="47" t="s">
        <v>1193</v>
      </c>
      <c r="B77" s="29" t="s">
        <v>435</v>
      </c>
      <c r="C77" s="47">
        <v>20</v>
      </c>
      <c r="D77" s="24" t="s">
        <v>647</v>
      </c>
      <c r="E77" s="24" t="s">
        <v>683</v>
      </c>
      <c r="F77" s="24" t="s">
        <v>270</v>
      </c>
      <c r="G77" s="24" t="s">
        <v>767</v>
      </c>
      <c r="H77" s="24">
        <v>1972</v>
      </c>
      <c r="I77" s="24" t="s">
        <v>15</v>
      </c>
      <c r="J77" s="24" t="s">
        <v>16</v>
      </c>
      <c r="K77" s="24" t="s">
        <v>1194</v>
      </c>
      <c r="L77" s="24" t="s">
        <v>592</v>
      </c>
      <c r="M77" s="24" t="s">
        <v>268</v>
      </c>
      <c r="N77" s="24" t="s">
        <v>767</v>
      </c>
      <c r="O77" s="29">
        <v>1971</v>
      </c>
      <c r="P77" s="24" t="s">
        <v>15</v>
      </c>
      <c r="Q77" s="24" t="s">
        <v>16</v>
      </c>
      <c r="R77" s="47" t="s">
        <v>1195</v>
      </c>
      <c r="S77" s="24">
        <v>65</v>
      </c>
    </row>
    <row r="78" spans="1:19">
      <c r="A78" s="47" t="s">
        <v>1196</v>
      </c>
      <c r="B78" s="29" t="s">
        <v>434</v>
      </c>
      <c r="C78" s="47">
        <v>31</v>
      </c>
      <c r="D78" s="24" t="s">
        <v>1197</v>
      </c>
      <c r="E78" s="24" t="s">
        <v>978</v>
      </c>
      <c r="F78" s="24" t="s">
        <v>1198</v>
      </c>
      <c r="G78" s="24" t="s">
        <v>767</v>
      </c>
      <c r="H78" s="24">
        <v>1976</v>
      </c>
      <c r="I78" s="24" t="s">
        <v>15</v>
      </c>
      <c r="J78" s="24" t="s">
        <v>1071</v>
      </c>
      <c r="K78" s="24"/>
      <c r="L78" s="24" t="s">
        <v>886</v>
      </c>
      <c r="M78" s="24" t="s">
        <v>1199</v>
      </c>
      <c r="N78" s="24" t="s">
        <v>760</v>
      </c>
      <c r="O78" s="29">
        <v>1988</v>
      </c>
      <c r="P78" s="24" t="s">
        <v>15</v>
      </c>
      <c r="Q78" s="24" t="s">
        <v>1071</v>
      </c>
      <c r="R78" s="47" t="s">
        <v>1200</v>
      </c>
      <c r="S78" s="24">
        <v>54</v>
      </c>
    </row>
    <row r="79" spans="1:19">
      <c r="A79" s="47" t="s">
        <v>1201</v>
      </c>
      <c r="B79" s="29" t="s">
        <v>434</v>
      </c>
      <c r="C79" s="47">
        <v>32</v>
      </c>
      <c r="D79" s="24"/>
      <c r="E79" s="24" t="s">
        <v>1202</v>
      </c>
      <c r="F79" s="24" t="s">
        <v>1203</v>
      </c>
      <c r="G79" s="24" t="s">
        <v>760</v>
      </c>
      <c r="H79" s="24">
        <v>1982</v>
      </c>
      <c r="I79" s="24" t="s">
        <v>15</v>
      </c>
      <c r="J79" s="24"/>
      <c r="K79" s="24"/>
      <c r="L79" s="24" t="s">
        <v>1204</v>
      </c>
      <c r="M79" s="24" t="s">
        <v>1205</v>
      </c>
      <c r="N79" s="24" t="s">
        <v>760</v>
      </c>
      <c r="O79" s="29">
        <v>1986</v>
      </c>
      <c r="P79" s="24" t="s">
        <v>15</v>
      </c>
      <c r="Q79" s="24"/>
      <c r="R79" s="47" t="s">
        <v>1206</v>
      </c>
      <c r="S79" s="24">
        <v>53</v>
      </c>
    </row>
    <row r="80" spans="1:19">
      <c r="A80" s="47" t="s">
        <v>1207</v>
      </c>
      <c r="B80" s="29" t="s">
        <v>1009</v>
      </c>
      <c r="C80" s="47">
        <v>3</v>
      </c>
      <c r="D80" s="24" t="s">
        <v>1208</v>
      </c>
      <c r="E80" s="24" t="s">
        <v>1209</v>
      </c>
      <c r="F80" s="24" t="s">
        <v>301</v>
      </c>
      <c r="G80" s="24" t="s">
        <v>752</v>
      </c>
      <c r="H80" s="24">
        <v>1999</v>
      </c>
      <c r="I80" s="24" t="s">
        <v>30</v>
      </c>
      <c r="J80" s="24" t="s">
        <v>753</v>
      </c>
      <c r="K80" s="24" t="s">
        <v>1210</v>
      </c>
      <c r="L80" s="24" t="s">
        <v>1211</v>
      </c>
      <c r="M80" s="24" t="s">
        <v>1212</v>
      </c>
      <c r="N80" s="24" t="s">
        <v>782</v>
      </c>
      <c r="O80" s="29">
        <v>1998</v>
      </c>
      <c r="P80" s="24" t="s">
        <v>15</v>
      </c>
      <c r="Q80" s="24" t="s">
        <v>753</v>
      </c>
      <c r="R80" s="47" t="s">
        <v>1213</v>
      </c>
      <c r="S80" s="24"/>
    </row>
    <row r="81" spans="1:19">
      <c r="A81" s="47" t="s">
        <v>1214</v>
      </c>
      <c r="B81" s="29" t="s">
        <v>435</v>
      </c>
      <c r="C81" s="47">
        <v>21</v>
      </c>
      <c r="D81" s="24" t="s">
        <v>1215</v>
      </c>
      <c r="E81" s="24" t="s">
        <v>589</v>
      </c>
      <c r="F81" s="24" t="s">
        <v>204</v>
      </c>
      <c r="G81" s="24" t="s">
        <v>767</v>
      </c>
      <c r="H81" s="24">
        <v>1973</v>
      </c>
      <c r="I81" s="24" t="s">
        <v>15</v>
      </c>
      <c r="J81" s="24" t="s">
        <v>206</v>
      </c>
      <c r="K81" s="24" t="s">
        <v>1216</v>
      </c>
      <c r="L81" s="24" t="s">
        <v>586</v>
      </c>
      <c r="M81" s="24" t="s">
        <v>207</v>
      </c>
      <c r="N81" s="24" t="s">
        <v>767</v>
      </c>
      <c r="O81" s="29">
        <v>1967</v>
      </c>
      <c r="P81" s="24" t="s">
        <v>15</v>
      </c>
      <c r="Q81" s="24" t="s">
        <v>206</v>
      </c>
      <c r="R81" s="47" t="s">
        <v>1217</v>
      </c>
      <c r="S81" s="24">
        <v>64</v>
      </c>
    </row>
    <row r="82" spans="1:19">
      <c r="A82" s="47" t="s">
        <v>1218</v>
      </c>
      <c r="B82" s="29" t="s">
        <v>435</v>
      </c>
      <c r="C82" s="47">
        <v>22</v>
      </c>
      <c r="D82" s="24"/>
      <c r="E82" s="24" t="s">
        <v>1219</v>
      </c>
      <c r="F82" s="24" t="s">
        <v>1220</v>
      </c>
      <c r="G82" s="24" t="s">
        <v>767</v>
      </c>
      <c r="H82" s="24">
        <v>1976</v>
      </c>
      <c r="I82" s="24" t="s">
        <v>15</v>
      </c>
      <c r="J82" s="24"/>
      <c r="K82" s="24"/>
      <c r="L82" s="24" t="s">
        <v>1221</v>
      </c>
      <c r="M82" s="24" t="s">
        <v>1222</v>
      </c>
      <c r="N82" s="24" t="s">
        <v>767</v>
      </c>
      <c r="O82" s="29">
        <v>1971</v>
      </c>
      <c r="P82" s="24" t="s">
        <v>15</v>
      </c>
      <c r="Q82" s="24"/>
      <c r="R82" s="47" t="s">
        <v>1223</v>
      </c>
      <c r="S82" s="24">
        <v>63</v>
      </c>
    </row>
    <row r="83" spans="1:19">
      <c r="A83" s="47" t="s">
        <v>1224</v>
      </c>
      <c r="B83" s="29" t="s">
        <v>748</v>
      </c>
      <c r="C83" s="47">
        <v>7</v>
      </c>
      <c r="D83" s="24">
        <v>1817073</v>
      </c>
      <c r="E83" s="24" t="s">
        <v>1225</v>
      </c>
      <c r="F83" s="24" t="s">
        <v>1226</v>
      </c>
      <c r="G83" s="24" t="s">
        <v>752</v>
      </c>
      <c r="H83" s="24">
        <v>2000</v>
      </c>
      <c r="I83" s="24" t="s">
        <v>15</v>
      </c>
      <c r="J83" s="24" t="s">
        <v>1227</v>
      </c>
      <c r="K83" s="24">
        <v>1737866</v>
      </c>
      <c r="L83" s="24" t="s">
        <v>66</v>
      </c>
      <c r="M83" s="24" t="s">
        <v>1228</v>
      </c>
      <c r="N83" s="24" t="s">
        <v>752</v>
      </c>
      <c r="O83" s="29">
        <v>2000</v>
      </c>
      <c r="P83" s="24" t="s">
        <v>15</v>
      </c>
      <c r="Q83" s="24" t="s">
        <v>1227</v>
      </c>
      <c r="R83" s="47" t="s">
        <v>1229</v>
      </c>
      <c r="S83" s="24"/>
    </row>
    <row r="84" spans="1:19">
      <c r="A84" s="47" t="s">
        <v>1230</v>
      </c>
      <c r="B84" s="29" t="s">
        <v>434</v>
      </c>
      <c r="C84" s="47">
        <v>33</v>
      </c>
      <c r="D84" s="24"/>
      <c r="E84" s="24" t="s">
        <v>592</v>
      </c>
      <c r="F84" s="24" t="s">
        <v>1231</v>
      </c>
      <c r="G84" s="24" t="s">
        <v>760</v>
      </c>
      <c r="H84" s="24">
        <v>1982</v>
      </c>
      <c r="I84" s="24" t="s">
        <v>15</v>
      </c>
      <c r="J84" s="24"/>
      <c r="K84" s="24"/>
      <c r="L84" s="24" t="s">
        <v>288</v>
      </c>
      <c r="M84" s="24" t="s">
        <v>1232</v>
      </c>
      <c r="N84" s="24" t="s">
        <v>760</v>
      </c>
      <c r="O84" s="29">
        <v>1982</v>
      </c>
      <c r="P84" s="24" t="s">
        <v>15</v>
      </c>
      <c r="Q84" s="24"/>
      <c r="R84" s="47" t="s">
        <v>1233</v>
      </c>
      <c r="S84" s="24">
        <v>52</v>
      </c>
    </row>
    <row r="85" spans="1:19">
      <c r="A85" s="47" t="s">
        <v>1234</v>
      </c>
      <c r="B85" s="29" t="s">
        <v>434</v>
      </c>
      <c r="C85" s="47">
        <v>34</v>
      </c>
      <c r="D85" s="24"/>
      <c r="E85" s="24" t="s">
        <v>592</v>
      </c>
      <c r="F85" s="24" t="s">
        <v>1235</v>
      </c>
      <c r="G85" s="24" t="s">
        <v>760</v>
      </c>
      <c r="H85" s="24">
        <v>1985</v>
      </c>
      <c r="I85" s="24" t="s">
        <v>15</v>
      </c>
      <c r="J85" s="24"/>
      <c r="K85" s="24"/>
      <c r="L85" s="24" t="s">
        <v>1204</v>
      </c>
      <c r="M85" s="24" t="s">
        <v>1236</v>
      </c>
      <c r="N85" s="24" t="s">
        <v>760</v>
      </c>
      <c r="O85" s="29">
        <v>1987</v>
      </c>
      <c r="P85" s="24" t="s">
        <v>15</v>
      </c>
      <c r="Q85" s="24"/>
      <c r="R85" s="47" t="s">
        <v>1237</v>
      </c>
      <c r="S85" s="24">
        <v>51</v>
      </c>
    </row>
    <row r="86" spans="1:19">
      <c r="A86" s="47" t="s">
        <v>1238</v>
      </c>
      <c r="B86" s="29" t="s">
        <v>1239</v>
      </c>
      <c r="C86" s="47">
        <v>1</v>
      </c>
      <c r="D86" s="24" t="s">
        <v>1240</v>
      </c>
      <c r="E86" s="24" t="s">
        <v>609</v>
      </c>
      <c r="F86" s="24" t="s">
        <v>1241</v>
      </c>
      <c r="G86" s="24" t="s">
        <v>755</v>
      </c>
      <c r="H86" s="24">
        <v>2001</v>
      </c>
      <c r="I86" s="24" t="s">
        <v>30</v>
      </c>
      <c r="J86" s="24" t="s">
        <v>895</v>
      </c>
      <c r="K86" s="24" t="s">
        <v>1242</v>
      </c>
      <c r="L86" s="24" t="s">
        <v>1243</v>
      </c>
      <c r="M86" s="24" t="s">
        <v>95</v>
      </c>
      <c r="N86" s="24" t="s">
        <v>755</v>
      </c>
      <c r="O86" s="29">
        <v>2001</v>
      </c>
      <c r="P86" s="24" t="s">
        <v>30</v>
      </c>
      <c r="Q86" s="24" t="s">
        <v>895</v>
      </c>
      <c r="R86" s="47" t="s">
        <v>1244</v>
      </c>
      <c r="S86" s="24"/>
    </row>
    <row r="87" spans="1:19">
      <c r="A87" s="47" t="s">
        <v>1245</v>
      </c>
      <c r="B87" s="29" t="s">
        <v>434</v>
      </c>
      <c r="C87" s="47">
        <v>35</v>
      </c>
      <c r="D87" s="24"/>
      <c r="E87" s="24" t="s">
        <v>575</v>
      </c>
      <c r="F87" s="24" t="s">
        <v>1246</v>
      </c>
      <c r="G87" s="24" t="s">
        <v>782</v>
      </c>
      <c r="H87" s="24">
        <v>1998</v>
      </c>
      <c r="I87" s="24" t="s">
        <v>15</v>
      </c>
      <c r="J87" s="24"/>
      <c r="K87" s="24"/>
      <c r="L87" s="24" t="s">
        <v>570</v>
      </c>
      <c r="M87" s="24" t="s">
        <v>1247</v>
      </c>
      <c r="N87" s="24" t="s">
        <v>760</v>
      </c>
      <c r="O87" s="29">
        <v>1982</v>
      </c>
      <c r="P87" s="24" t="s">
        <v>15</v>
      </c>
      <c r="Q87" s="24"/>
      <c r="R87" s="47" t="s">
        <v>1248</v>
      </c>
      <c r="S87" s="24">
        <v>50</v>
      </c>
    </row>
    <row r="88" spans="1:19">
      <c r="A88" s="47" t="s">
        <v>1249</v>
      </c>
      <c r="B88" s="29" t="s">
        <v>1009</v>
      </c>
      <c r="C88" s="47">
        <v>4</v>
      </c>
      <c r="D88" s="24" t="s">
        <v>1250</v>
      </c>
      <c r="E88" s="24" t="s">
        <v>1251</v>
      </c>
      <c r="F88" s="24" t="s">
        <v>1252</v>
      </c>
      <c r="G88" s="24" t="s">
        <v>782</v>
      </c>
      <c r="H88" s="24">
        <v>1997</v>
      </c>
      <c r="I88" s="24" t="s">
        <v>30</v>
      </c>
      <c r="J88" s="24" t="s">
        <v>16</v>
      </c>
      <c r="K88" s="24" t="s">
        <v>1253</v>
      </c>
      <c r="L88" s="24" t="s">
        <v>1254</v>
      </c>
      <c r="M88" s="24" t="s">
        <v>1255</v>
      </c>
      <c r="N88" s="24" t="s">
        <v>782</v>
      </c>
      <c r="O88" s="29">
        <v>1997</v>
      </c>
      <c r="P88" s="24" t="s">
        <v>15</v>
      </c>
      <c r="Q88" s="24" t="s">
        <v>16</v>
      </c>
      <c r="R88" s="47" t="s">
        <v>1256</v>
      </c>
      <c r="S88" s="24"/>
    </row>
    <row r="89" spans="1:19">
      <c r="A89" s="47" t="s">
        <v>1257</v>
      </c>
      <c r="B89" s="29" t="s">
        <v>435</v>
      </c>
      <c r="C89" s="47">
        <v>23</v>
      </c>
      <c r="D89" s="24" t="s">
        <v>1258</v>
      </c>
      <c r="E89" s="24" t="s">
        <v>1259</v>
      </c>
      <c r="F89" s="24" t="s">
        <v>1260</v>
      </c>
      <c r="G89" s="24" t="s">
        <v>767</v>
      </c>
      <c r="H89" s="24">
        <v>1967</v>
      </c>
      <c r="I89" s="24" t="s">
        <v>15</v>
      </c>
      <c r="J89" s="24" t="s">
        <v>16</v>
      </c>
      <c r="K89" s="24" t="s">
        <v>1261</v>
      </c>
      <c r="L89" s="24" t="s">
        <v>1262</v>
      </c>
      <c r="M89" s="24" t="s">
        <v>1263</v>
      </c>
      <c r="N89" s="24" t="s">
        <v>767</v>
      </c>
      <c r="O89" s="29">
        <v>1971</v>
      </c>
      <c r="P89" s="24" t="s">
        <v>15</v>
      </c>
      <c r="Q89" s="24" t="s">
        <v>16</v>
      </c>
      <c r="R89" s="47" t="s">
        <v>1264</v>
      </c>
      <c r="S89" s="24">
        <v>62</v>
      </c>
    </row>
    <row r="90" spans="1:19">
      <c r="A90" s="47" t="s">
        <v>1265</v>
      </c>
      <c r="B90" s="29" t="s">
        <v>434</v>
      </c>
      <c r="C90" s="47">
        <v>36</v>
      </c>
      <c r="D90" s="24"/>
      <c r="E90" s="24" t="s">
        <v>1266</v>
      </c>
      <c r="F90" s="24" t="s">
        <v>1267</v>
      </c>
      <c r="G90" s="24" t="s">
        <v>767</v>
      </c>
      <c r="H90" s="24">
        <v>1971</v>
      </c>
      <c r="I90" s="24" t="s">
        <v>15</v>
      </c>
      <c r="J90" s="24"/>
      <c r="K90" s="24"/>
      <c r="L90" s="24" t="s">
        <v>198</v>
      </c>
      <c r="M90" s="24" t="s">
        <v>1267</v>
      </c>
      <c r="N90" s="24" t="s">
        <v>760</v>
      </c>
      <c r="O90" s="29">
        <v>1987</v>
      </c>
      <c r="P90" s="24" t="s">
        <v>15</v>
      </c>
      <c r="Q90" s="24"/>
      <c r="R90" s="47" t="s">
        <v>1264</v>
      </c>
      <c r="S90" s="24">
        <v>49</v>
      </c>
    </row>
    <row r="91" spans="1:19">
      <c r="A91" s="47" t="s">
        <v>1268</v>
      </c>
      <c r="B91" s="29" t="s">
        <v>434</v>
      </c>
      <c r="C91" s="47">
        <v>37</v>
      </c>
      <c r="D91" s="24" t="s">
        <v>1269</v>
      </c>
      <c r="E91" s="24" t="s">
        <v>114</v>
      </c>
      <c r="F91" s="24" t="s">
        <v>1270</v>
      </c>
      <c r="G91" s="24" t="s">
        <v>767</v>
      </c>
      <c r="H91" s="24">
        <v>1970</v>
      </c>
      <c r="I91" s="24" t="s">
        <v>15</v>
      </c>
      <c r="J91" s="24" t="s">
        <v>1271</v>
      </c>
      <c r="K91" s="24" t="s">
        <v>1272</v>
      </c>
      <c r="L91" s="24" t="s">
        <v>843</v>
      </c>
      <c r="M91" s="24" t="s">
        <v>1270</v>
      </c>
      <c r="N91" s="24" t="s">
        <v>752</v>
      </c>
      <c r="O91" s="29">
        <v>2000</v>
      </c>
      <c r="P91" s="24" t="s">
        <v>15</v>
      </c>
      <c r="Q91" s="24" t="s">
        <v>1273</v>
      </c>
      <c r="R91" s="47" t="s">
        <v>1274</v>
      </c>
      <c r="S91" s="24">
        <v>48</v>
      </c>
    </row>
    <row r="92" spans="1:19">
      <c r="A92" s="47" t="s">
        <v>1275</v>
      </c>
      <c r="B92" s="29" t="s">
        <v>944</v>
      </c>
      <c r="C92" s="47">
        <v>4</v>
      </c>
      <c r="D92" s="24" t="s">
        <v>1276</v>
      </c>
      <c r="E92" s="24" t="s">
        <v>1277</v>
      </c>
      <c r="F92" s="24" t="s">
        <v>1278</v>
      </c>
      <c r="G92" s="24" t="s">
        <v>755</v>
      </c>
      <c r="H92" s="24">
        <v>2002</v>
      </c>
      <c r="I92" s="24" t="s">
        <v>15</v>
      </c>
      <c r="J92" s="24" t="s">
        <v>1279</v>
      </c>
      <c r="K92" s="24" t="s">
        <v>1280</v>
      </c>
      <c r="L92" s="24" t="s">
        <v>575</v>
      </c>
      <c r="M92" s="24" t="s">
        <v>1281</v>
      </c>
      <c r="N92" s="24" t="s">
        <v>755</v>
      </c>
      <c r="O92" s="29">
        <v>2001</v>
      </c>
      <c r="P92" s="24" t="s">
        <v>15</v>
      </c>
      <c r="Q92" s="24" t="s">
        <v>1279</v>
      </c>
      <c r="R92" s="47" t="s">
        <v>1282</v>
      </c>
      <c r="S92" s="24"/>
    </row>
    <row r="93" spans="1:19">
      <c r="A93" s="47" t="s">
        <v>1283</v>
      </c>
      <c r="B93" s="29" t="s">
        <v>434</v>
      </c>
      <c r="C93" s="47">
        <v>38</v>
      </c>
      <c r="D93" s="24"/>
      <c r="E93" s="24" t="s">
        <v>1284</v>
      </c>
      <c r="F93" s="24" t="s">
        <v>550</v>
      </c>
      <c r="G93" s="24" t="s">
        <v>760</v>
      </c>
      <c r="H93" s="24">
        <v>1987</v>
      </c>
      <c r="I93" s="24" t="s">
        <v>15</v>
      </c>
      <c r="J93" s="24" t="s">
        <v>1285</v>
      </c>
      <c r="K93" s="24" t="s">
        <v>1286</v>
      </c>
      <c r="L93" s="24" t="s">
        <v>1287</v>
      </c>
      <c r="M93" s="24" t="s">
        <v>550</v>
      </c>
      <c r="N93" s="24" t="s">
        <v>760</v>
      </c>
      <c r="O93" s="29">
        <v>1991</v>
      </c>
      <c r="P93" s="24" t="s">
        <v>15</v>
      </c>
      <c r="Q93" s="24" t="s">
        <v>938</v>
      </c>
      <c r="R93" s="47" t="s">
        <v>1288</v>
      </c>
      <c r="S93" s="24">
        <v>47</v>
      </c>
    </row>
    <row r="94" spans="1:19">
      <c r="A94" s="47" t="s">
        <v>1289</v>
      </c>
      <c r="B94" s="29" t="s">
        <v>437</v>
      </c>
      <c r="C94" s="47">
        <v>3</v>
      </c>
      <c r="D94" s="24" t="s">
        <v>1290</v>
      </c>
      <c r="E94" s="24" t="s">
        <v>1291</v>
      </c>
      <c r="F94" s="24" t="s">
        <v>1292</v>
      </c>
      <c r="G94" s="24" t="s">
        <v>767</v>
      </c>
      <c r="H94" s="24">
        <v>1968</v>
      </c>
      <c r="I94" s="24" t="s">
        <v>15</v>
      </c>
      <c r="J94" s="24" t="s">
        <v>1293</v>
      </c>
      <c r="K94" s="24"/>
      <c r="L94" s="24" t="s">
        <v>1294</v>
      </c>
      <c r="M94" s="24" t="s">
        <v>1295</v>
      </c>
      <c r="N94" s="24" t="s">
        <v>767</v>
      </c>
      <c r="O94" s="29">
        <v>1969</v>
      </c>
      <c r="P94" s="24" t="s">
        <v>30</v>
      </c>
      <c r="Q94" s="24" t="s">
        <v>1296</v>
      </c>
      <c r="R94" s="47" t="s">
        <v>1297</v>
      </c>
      <c r="S94" s="24">
        <v>85</v>
      </c>
    </row>
    <row r="95" spans="1:19">
      <c r="A95" s="47" t="s">
        <v>1298</v>
      </c>
      <c r="B95" s="29" t="s">
        <v>1299</v>
      </c>
      <c r="C95" s="47">
        <v>1</v>
      </c>
      <c r="D95" s="24" t="s">
        <v>1300</v>
      </c>
      <c r="E95" s="24" t="s">
        <v>1301</v>
      </c>
      <c r="F95" s="24" t="s">
        <v>207</v>
      </c>
      <c r="G95" s="24" t="s">
        <v>752</v>
      </c>
      <c r="H95" s="24">
        <v>2000</v>
      </c>
      <c r="I95" s="24" t="s">
        <v>30</v>
      </c>
      <c r="J95" s="24" t="s">
        <v>206</v>
      </c>
      <c r="K95" s="24" t="s">
        <v>1302</v>
      </c>
      <c r="L95" s="24" t="s">
        <v>1303</v>
      </c>
      <c r="M95" s="24" t="s">
        <v>1304</v>
      </c>
      <c r="N95" s="24" t="s">
        <v>752</v>
      </c>
      <c r="O95" s="29">
        <v>2000</v>
      </c>
      <c r="P95" s="24" t="s">
        <v>30</v>
      </c>
      <c r="Q95" s="24" t="s">
        <v>206</v>
      </c>
      <c r="R95" s="47" t="s">
        <v>1297</v>
      </c>
      <c r="S95" s="24"/>
    </row>
    <row r="96" spans="1:19">
      <c r="A96" s="47" t="s">
        <v>1305</v>
      </c>
      <c r="B96" s="29" t="s">
        <v>436</v>
      </c>
      <c r="C96" s="47">
        <v>7</v>
      </c>
      <c r="D96" s="24"/>
      <c r="E96" s="47" t="s">
        <v>1306</v>
      </c>
      <c r="F96" s="47" t="s">
        <v>1307</v>
      </c>
      <c r="G96" s="24"/>
      <c r="H96" s="24"/>
      <c r="I96" s="24" t="s">
        <v>15</v>
      </c>
      <c r="J96" s="24"/>
      <c r="K96" s="24"/>
      <c r="L96" s="47" t="s">
        <v>1308</v>
      </c>
      <c r="M96" s="47" t="s">
        <v>1309</v>
      </c>
      <c r="N96" s="24"/>
      <c r="O96" s="29"/>
      <c r="P96" s="24" t="s">
        <v>30</v>
      </c>
      <c r="Q96" s="24"/>
      <c r="R96" s="47" t="s">
        <v>1310</v>
      </c>
      <c r="S96" s="24">
        <v>78</v>
      </c>
    </row>
    <row r="97" spans="1:19">
      <c r="A97" s="47" t="s">
        <v>1311</v>
      </c>
      <c r="B97" s="29" t="s">
        <v>436</v>
      </c>
      <c r="C97" s="47">
        <v>8</v>
      </c>
      <c r="D97" s="24" t="s">
        <v>1312</v>
      </c>
      <c r="E97" s="24" t="s">
        <v>1313</v>
      </c>
      <c r="F97" s="24" t="s">
        <v>1314</v>
      </c>
      <c r="G97" s="24" t="s">
        <v>760</v>
      </c>
      <c r="H97" s="24">
        <v>1980</v>
      </c>
      <c r="I97" s="24" t="s">
        <v>30</v>
      </c>
      <c r="J97" s="24" t="s">
        <v>909</v>
      </c>
      <c r="K97" s="24" t="s">
        <v>421</v>
      </c>
      <c r="L97" s="24" t="s">
        <v>684</v>
      </c>
      <c r="M97" s="24" t="s">
        <v>1315</v>
      </c>
      <c r="N97" s="24" t="s">
        <v>767</v>
      </c>
      <c r="O97" s="29">
        <v>1967</v>
      </c>
      <c r="P97" s="24" t="s">
        <v>15</v>
      </c>
      <c r="Q97" s="24" t="s">
        <v>1316</v>
      </c>
      <c r="R97" s="47" t="s">
        <v>1317</v>
      </c>
      <c r="S97" s="24">
        <v>77</v>
      </c>
    </row>
    <row r="98" spans="1:19">
      <c r="A98" s="47" t="s">
        <v>1318</v>
      </c>
      <c r="B98" s="29" t="s">
        <v>434</v>
      </c>
      <c r="C98" s="47">
        <v>39</v>
      </c>
      <c r="D98" s="24" t="s">
        <v>1319</v>
      </c>
      <c r="E98" s="24" t="s">
        <v>564</v>
      </c>
      <c r="F98" s="24" t="s">
        <v>1320</v>
      </c>
      <c r="G98" s="24" t="s">
        <v>760</v>
      </c>
      <c r="H98" s="24">
        <v>1980</v>
      </c>
      <c r="I98" s="24" t="s">
        <v>15</v>
      </c>
      <c r="J98" s="24" t="s">
        <v>1071</v>
      </c>
      <c r="K98" s="24"/>
      <c r="L98" s="24" t="s">
        <v>582</v>
      </c>
      <c r="M98" s="24" t="s">
        <v>1321</v>
      </c>
      <c r="N98" s="24" t="s">
        <v>767</v>
      </c>
      <c r="O98" s="29">
        <v>1976</v>
      </c>
      <c r="P98" s="24" t="s">
        <v>15</v>
      </c>
      <c r="Q98" s="24"/>
      <c r="R98" s="47" t="s">
        <v>1322</v>
      </c>
      <c r="S98" s="24">
        <v>46</v>
      </c>
    </row>
    <row r="99" spans="1:19">
      <c r="A99" s="47" t="s">
        <v>1323</v>
      </c>
      <c r="B99" s="29" t="s">
        <v>434</v>
      </c>
      <c r="C99" s="47">
        <v>40</v>
      </c>
      <c r="D99" s="24"/>
      <c r="E99" s="24" t="s">
        <v>666</v>
      </c>
      <c r="F99" s="24" t="s">
        <v>1324</v>
      </c>
      <c r="G99" s="24" t="s">
        <v>760</v>
      </c>
      <c r="H99" s="24">
        <v>1986</v>
      </c>
      <c r="I99" s="24" t="s">
        <v>15</v>
      </c>
      <c r="J99" s="24" t="s">
        <v>1325</v>
      </c>
      <c r="K99" s="24"/>
      <c r="L99" s="24" t="s">
        <v>1326</v>
      </c>
      <c r="M99" s="24" t="s">
        <v>1327</v>
      </c>
      <c r="N99" s="24" t="s">
        <v>760</v>
      </c>
      <c r="O99" s="29">
        <v>1987</v>
      </c>
      <c r="P99" s="24" t="s">
        <v>15</v>
      </c>
      <c r="Q99" s="24" t="s">
        <v>1325</v>
      </c>
      <c r="R99" s="47" t="s">
        <v>1328</v>
      </c>
      <c r="S99" s="24">
        <v>45</v>
      </c>
    </row>
    <row r="100" spans="1:19">
      <c r="A100" s="47" t="s">
        <v>1329</v>
      </c>
      <c r="B100" s="29" t="s">
        <v>779</v>
      </c>
      <c r="C100" s="47">
        <v>4</v>
      </c>
      <c r="D100" s="24" t="s">
        <v>1330</v>
      </c>
      <c r="E100" s="24" t="s">
        <v>1331</v>
      </c>
      <c r="F100" s="24" t="s">
        <v>1332</v>
      </c>
      <c r="G100" s="24" t="s">
        <v>782</v>
      </c>
      <c r="H100" s="24">
        <v>1998</v>
      </c>
      <c r="I100" s="24" t="s">
        <v>15</v>
      </c>
      <c r="J100" s="24" t="s">
        <v>753</v>
      </c>
      <c r="K100" s="24" t="s">
        <v>1333</v>
      </c>
      <c r="L100" s="24" t="s">
        <v>1334</v>
      </c>
      <c r="M100" s="24" t="s">
        <v>1335</v>
      </c>
      <c r="N100" s="24" t="s">
        <v>782</v>
      </c>
      <c r="O100" s="29">
        <v>1998</v>
      </c>
      <c r="P100" s="24" t="s">
        <v>15</v>
      </c>
      <c r="Q100" s="24" t="s">
        <v>753</v>
      </c>
      <c r="R100" s="47" t="s">
        <v>1336</v>
      </c>
      <c r="S100" s="24"/>
    </row>
    <row r="101" spans="1:19">
      <c r="A101" s="47" t="s">
        <v>1337</v>
      </c>
      <c r="B101" s="29" t="s">
        <v>944</v>
      </c>
      <c r="C101" s="47">
        <v>5</v>
      </c>
      <c r="D101" s="24" t="s">
        <v>1338</v>
      </c>
      <c r="E101" s="24" t="s">
        <v>202</v>
      </c>
      <c r="F101" s="24" t="s">
        <v>1339</v>
      </c>
      <c r="G101" s="24" t="s">
        <v>755</v>
      </c>
      <c r="H101" s="24">
        <v>2002</v>
      </c>
      <c r="I101" s="24" t="s">
        <v>15</v>
      </c>
      <c r="J101" s="24" t="s">
        <v>1037</v>
      </c>
      <c r="K101" s="24" t="s">
        <v>1340</v>
      </c>
      <c r="L101" s="24" t="s">
        <v>1341</v>
      </c>
      <c r="M101" s="24" t="s">
        <v>1342</v>
      </c>
      <c r="N101" s="24" t="s">
        <v>755</v>
      </c>
      <c r="O101" s="29">
        <v>2001</v>
      </c>
      <c r="P101" s="24" t="s">
        <v>15</v>
      </c>
      <c r="Q101" s="24" t="s">
        <v>1037</v>
      </c>
      <c r="R101" s="47" t="s">
        <v>1343</v>
      </c>
      <c r="S101" s="24"/>
    </row>
    <row r="102" spans="1:19">
      <c r="A102" s="47" t="s">
        <v>1344</v>
      </c>
      <c r="B102" s="29" t="s">
        <v>434</v>
      </c>
      <c r="C102" s="47">
        <v>41</v>
      </c>
      <c r="D102" s="24"/>
      <c r="E102" s="47" t="s">
        <v>1345</v>
      </c>
      <c r="F102" s="47" t="s">
        <v>1346</v>
      </c>
      <c r="G102" s="24"/>
      <c r="H102" s="47" t="s">
        <v>1347</v>
      </c>
      <c r="I102" s="24" t="s">
        <v>15</v>
      </c>
      <c r="J102" s="24"/>
      <c r="K102" s="24" t="s">
        <v>1348</v>
      </c>
      <c r="L102" s="47" t="s">
        <v>1349</v>
      </c>
      <c r="M102" s="24" t="s">
        <v>1350</v>
      </c>
      <c r="N102" s="24" t="s">
        <v>760</v>
      </c>
      <c r="O102" s="29">
        <v>1979</v>
      </c>
      <c r="P102" s="24" t="s">
        <v>15</v>
      </c>
      <c r="Q102" s="24" t="s">
        <v>913</v>
      </c>
      <c r="R102" s="47" t="s">
        <v>1351</v>
      </c>
      <c r="S102" s="24">
        <v>44</v>
      </c>
    </row>
    <row r="103" spans="1:19">
      <c r="A103" s="47" t="s">
        <v>1352</v>
      </c>
      <c r="B103" s="29" t="s">
        <v>944</v>
      </c>
      <c r="C103" s="47">
        <v>6</v>
      </c>
      <c r="D103" s="24" t="s">
        <v>1353</v>
      </c>
      <c r="E103" s="24" t="s">
        <v>1354</v>
      </c>
      <c r="F103" s="24" t="s">
        <v>1355</v>
      </c>
      <c r="G103" s="24" t="s">
        <v>755</v>
      </c>
      <c r="H103" s="24">
        <v>2002</v>
      </c>
      <c r="I103" s="24" t="s">
        <v>15</v>
      </c>
      <c r="J103" s="24" t="s">
        <v>1037</v>
      </c>
      <c r="K103" s="24" t="s">
        <v>1356</v>
      </c>
      <c r="L103" s="24" t="s">
        <v>1357</v>
      </c>
      <c r="M103" s="24" t="s">
        <v>903</v>
      </c>
      <c r="N103" s="24" t="s">
        <v>755</v>
      </c>
      <c r="O103" s="29">
        <v>2002</v>
      </c>
      <c r="P103" s="24" t="s">
        <v>15</v>
      </c>
      <c r="Q103" s="24" t="s">
        <v>1037</v>
      </c>
      <c r="R103" s="47" t="s">
        <v>1358</v>
      </c>
      <c r="S103" s="24"/>
    </row>
    <row r="104" spans="1:19">
      <c r="A104" s="47" t="s">
        <v>1359</v>
      </c>
      <c r="B104" s="29" t="s">
        <v>1299</v>
      </c>
      <c r="C104" s="47">
        <v>2</v>
      </c>
      <c r="D104" s="24" t="s">
        <v>1360</v>
      </c>
      <c r="E104" s="24" t="s">
        <v>1361</v>
      </c>
      <c r="F104" s="24" t="s">
        <v>1362</v>
      </c>
      <c r="G104" s="24" t="s">
        <v>752</v>
      </c>
      <c r="H104" s="24">
        <v>2000</v>
      </c>
      <c r="I104" s="24" t="s">
        <v>30</v>
      </c>
      <c r="J104" s="24" t="s">
        <v>1037</v>
      </c>
      <c r="K104" s="24" t="s">
        <v>1363</v>
      </c>
      <c r="L104" s="24" t="s">
        <v>1209</v>
      </c>
      <c r="M104" s="24" t="s">
        <v>1364</v>
      </c>
      <c r="N104" s="24" t="s">
        <v>752</v>
      </c>
      <c r="O104" s="29">
        <v>2000</v>
      </c>
      <c r="P104" s="24" t="s">
        <v>30</v>
      </c>
      <c r="Q104" s="24" t="s">
        <v>1037</v>
      </c>
      <c r="R104" s="47" t="s">
        <v>1365</v>
      </c>
      <c r="S104" s="24"/>
    </row>
    <row r="105" spans="1:19">
      <c r="A105" s="47" t="s">
        <v>1366</v>
      </c>
      <c r="B105" s="29" t="s">
        <v>944</v>
      </c>
      <c r="C105" s="47">
        <v>7</v>
      </c>
      <c r="D105" s="24" t="s">
        <v>1367</v>
      </c>
      <c r="E105" s="24" t="s">
        <v>1368</v>
      </c>
      <c r="F105" s="24" t="s">
        <v>1369</v>
      </c>
      <c r="G105" s="24" t="s">
        <v>755</v>
      </c>
      <c r="H105" s="24">
        <v>2001</v>
      </c>
      <c r="I105" s="24" t="s">
        <v>15</v>
      </c>
      <c r="J105" s="24" t="s">
        <v>16</v>
      </c>
      <c r="K105" s="24"/>
      <c r="L105" s="24" t="s">
        <v>580</v>
      </c>
      <c r="M105" s="24" t="s">
        <v>1370</v>
      </c>
      <c r="N105" s="24" t="s">
        <v>755</v>
      </c>
      <c r="O105" s="29">
        <v>2001</v>
      </c>
      <c r="P105" s="24" t="s">
        <v>15</v>
      </c>
      <c r="Q105" s="24" t="s">
        <v>16</v>
      </c>
      <c r="R105" s="47" t="s">
        <v>1371</v>
      </c>
      <c r="S105" s="24"/>
    </row>
    <row r="106" spans="1:19">
      <c r="A106" s="47" t="s">
        <v>1372</v>
      </c>
      <c r="B106" s="29" t="s">
        <v>437</v>
      </c>
      <c r="C106" s="47">
        <v>4</v>
      </c>
      <c r="D106" s="24" t="s">
        <v>1373</v>
      </c>
      <c r="E106" s="24" t="s">
        <v>598</v>
      </c>
      <c r="F106" s="24" t="s">
        <v>290</v>
      </c>
      <c r="G106" s="24" t="s">
        <v>767</v>
      </c>
      <c r="H106" s="24">
        <v>1973</v>
      </c>
      <c r="I106" s="24" t="s">
        <v>30</v>
      </c>
      <c r="J106" s="24" t="s">
        <v>206</v>
      </c>
      <c r="K106" s="24" t="s">
        <v>1374</v>
      </c>
      <c r="L106" s="24" t="s">
        <v>688</v>
      </c>
      <c r="M106" s="24" t="s">
        <v>290</v>
      </c>
      <c r="N106" s="24" t="s">
        <v>767</v>
      </c>
      <c r="O106" s="29">
        <v>1972</v>
      </c>
      <c r="P106" s="24" t="s">
        <v>15</v>
      </c>
      <c r="Q106" s="24" t="s">
        <v>206</v>
      </c>
      <c r="R106" s="47" t="s">
        <v>1375</v>
      </c>
      <c r="S106" s="24">
        <v>82</v>
      </c>
    </row>
    <row r="107" spans="1:19">
      <c r="A107" s="47" t="s">
        <v>1376</v>
      </c>
      <c r="B107" s="29" t="s">
        <v>436</v>
      </c>
      <c r="C107" s="47">
        <v>9</v>
      </c>
      <c r="D107" s="24" t="s">
        <v>1377</v>
      </c>
      <c r="E107" s="24" t="s">
        <v>587</v>
      </c>
      <c r="F107" s="24" t="s">
        <v>1378</v>
      </c>
      <c r="G107" s="24" t="s">
        <v>767</v>
      </c>
      <c r="H107" s="24">
        <v>1969</v>
      </c>
      <c r="I107" s="24" t="s">
        <v>30</v>
      </c>
      <c r="J107" s="24" t="s">
        <v>1316</v>
      </c>
      <c r="K107" s="24" t="s">
        <v>1379</v>
      </c>
      <c r="L107" s="24" t="s">
        <v>1159</v>
      </c>
      <c r="M107" s="24" t="s">
        <v>1378</v>
      </c>
      <c r="N107" s="24" t="s">
        <v>782</v>
      </c>
      <c r="O107" s="29">
        <v>1997</v>
      </c>
      <c r="P107" s="24" t="s">
        <v>15</v>
      </c>
      <c r="Q107" s="24" t="s">
        <v>913</v>
      </c>
      <c r="R107" s="47" t="s">
        <v>1380</v>
      </c>
      <c r="S107" s="24">
        <v>76</v>
      </c>
    </row>
    <row r="108" spans="1:19">
      <c r="A108" s="47" t="s">
        <v>1381</v>
      </c>
      <c r="B108" s="29" t="s">
        <v>439</v>
      </c>
      <c r="C108" s="47">
        <v>2</v>
      </c>
      <c r="D108" s="24"/>
      <c r="E108" s="24" t="s">
        <v>1382</v>
      </c>
      <c r="F108" s="24" t="s">
        <v>1383</v>
      </c>
      <c r="G108" s="24" t="s">
        <v>760</v>
      </c>
      <c r="H108" s="24">
        <v>1987</v>
      </c>
      <c r="I108" s="24" t="s">
        <v>30</v>
      </c>
      <c r="J108" s="24" t="s">
        <v>16</v>
      </c>
      <c r="K108" s="24">
        <v>1482066</v>
      </c>
      <c r="L108" s="24" t="s">
        <v>1384</v>
      </c>
      <c r="M108" s="24" t="s">
        <v>1385</v>
      </c>
      <c r="N108" s="24" t="s">
        <v>760</v>
      </c>
      <c r="O108" s="29">
        <v>1987</v>
      </c>
      <c r="P108" s="24" t="s">
        <v>30</v>
      </c>
      <c r="Q108" s="24" t="s">
        <v>1386</v>
      </c>
      <c r="R108" s="47" t="s">
        <v>1387</v>
      </c>
      <c r="S108" s="24">
        <v>90</v>
      </c>
    </row>
    <row r="109" spans="1:19">
      <c r="A109" s="47" t="s">
        <v>1388</v>
      </c>
      <c r="B109" s="29" t="s">
        <v>434</v>
      </c>
      <c r="C109" s="47">
        <v>42</v>
      </c>
      <c r="D109" s="24" t="s">
        <v>1389</v>
      </c>
      <c r="E109" s="24" t="s">
        <v>302</v>
      </c>
      <c r="F109" s="24" t="s">
        <v>1390</v>
      </c>
      <c r="G109" s="24" t="s">
        <v>760</v>
      </c>
      <c r="H109" s="24">
        <v>1977</v>
      </c>
      <c r="I109" s="24" t="s">
        <v>15</v>
      </c>
      <c r="J109" s="24" t="s">
        <v>1391</v>
      </c>
      <c r="K109" s="24">
        <v>6994144</v>
      </c>
      <c r="L109" s="24" t="s">
        <v>580</v>
      </c>
      <c r="M109" s="24" t="s">
        <v>592</v>
      </c>
      <c r="N109" s="24" t="s">
        <v>755</v>
      </c>
      <c r="O109" s="29">
        <v>2001</v>
      </c>
      <c r="P109" s="24" t="s">
        <v>15</v>
      </c>
      <c r="Q109" s="24" t="s">
        <v>1392</v>
      </c>
      <c r="R109" s="47" t="s">
        <v>1393</v>
      </c>
      <c r="S109" s="24">
        <v>43</v>
      </c>
    </row>
    <row r="110" spans="1:19">
      <c r="A110" s="47" t="s">
        <v>1394</v>
      </c>
      <c r="B110" s="29" t="s">
        <v>435</v>
      </c>
      <c r="C110" s="47">
        <v>24</v>
      </c>
      <c r="D110" s="24" t="s">
        <v>1395</v>
      </c>
      <c r="E110" s="24" t="s">
        <v>573</v>
      </c>
      <c r="F110" s="24" t="s">
        <v>751</v>
      </c>
      <c r="G110" s="24" t="s">
        <v>767</v>
      </c>
      <c r="H110" s="24">
        <v>1973</v>
      </c>
      <c r="I110" s="24" t="s">
        <v>15</v>
      </c>
      <c r="J110" s="24" t="s">
        <v>753</v>
      </c>
      <c r="K110" s="24" t="s">
        <v>1396</v>
      </c>
      <c r="L110" s="24" t="s">
        <v>1018</v>
      </c>
      <c r="M110" s="24" t="s">
        <v>1397</v>
      </c>
      <c r="N110" s="24" t="s">
        <v>767</v>
      </c>
      <c r="O110" s="29">
        <v>1969</v>
      </c>
      <c r="P110" s="24" t="s">
        <v>15</v>
      </c>
      <c r="Q110" s="24" t="s">
        <v>753</v>
      </c>
      <c r="R110" s="47" t="s">
        <v>1398</v>
      </c>
      <c r="S110" s="24">
        <v>61</v>
      </c>
    </row>
    <row r="111" spans="1:19">
      <c r="A111" s="47" t="s">
        <v>1399</v>
      </c>
      <c r="B111" s="29" t="s">
        <v>435</v>
      </c>
      <c r="C111" s="47">
        <v>25</v>
      </c>
      <c r="D111" s="24" t="s">
        <v>1400</v>
      </c>
      <c r="E111" s="24" t="s">
        <v>592</v>
      </c>
      <c r="F111" s="24" t="s">
        <v>1401</v>
      </c>
      <c r="G111" s="24" t="s">
        <v>767</v>
      </c>
      <c r="H111" s="24">
        <v>1968</v>
      </c>
      <c r="I111" s="24" t="s">
        <v>15</v>
      </c>
      <c r="J111" s="24" t="s">
        <v>1402</v>
      </c>
      <c r="K111" s="24" t="s">
        <v>1403</v>
      </c>
      <c r="L111" s="24" t="s">
        <v>1291</v>
      </c>
      <c r="M111" s="24" t="s">
        <v>1404</v>
      </c>
      <c r="N111" s="24" t="s">
        <v>767</v>
      </c>
      <c r="O111" s="29">
        <v>1965</v>
      </c>
      <c r="P111" s="24" t="s">
        <v>15</v>
      </c>
      <c r="Q111" s="24" t="s">
        <v>1402</v>
      </c>
      <c r="R111" s="47" t="s">
        <v>1405</v>
      </c>
      <c r="S111" s="24">
        <v>60</v>
      </c>
    </row>
    <row r="112" spans="1:19">
      <c r="A112" s="47" t="s">
        <v>1406</v>
      </c>
      <c r="B112" s="29" t="s">
        <v>436</v>
      </c>
      <c r="C112" s="47">
        <v>10</v>
      </c>
      <c r="D112" s="24"/>
      <c r="E112" s="24" t="s">
        <v>1407</v>
      </c>
      <c r="F112" s="24" t="s">
        <v>1408</v>
      </c>
      <c r="G112" s="24" t="s">
        <v>760</v>
      </c>
      <c r="H112" s="24">
        <v>1995</v>
      </c>
      <c r="I112" s="24" t="s">
        <v>30</v>
      </c>
      <c r="J112" s="24"/>
      <c r="K112" s="24"/>
      <c r="L112" s="24" t="s">
        <v>811</v>
      </c>
      <c r="M112" s="24" t="s">
        <v>1409</v>
      </c>
      <c r="N112" s="24" t="s">
        <v>760</v>
      </c>
      <c r="O112" s="29">
        <v>1990</v>
      </c>
      <c r="P112" s="24" t="s">
        <v>15</v>
      </c>
      <c r="Q112" s="24" t="s">
        <v>16</v>
      </c>
      <c r="R112" s="47" t="s">
        <v>1410</v>
      </c>
      <c r="S112" s="24">
        <v>75</v>
      </c>
    </row>
    <row r="113" spans="1:19">
      <c r="A113" s="47" t="s">
        <v>1411</v>
      </c>
      <c r="B113" s="29" t="s">
        <v>436</v>
      </c>
      <c r="C113" s="47">
        <v>11</v>
      </c>
      <c r="D113" s="24" t="s">
        <v>1412</v>
      </c>
      <c r="E113" s="24" t="s">
        <v>1413</v>
      </c>
      <c r="F113" s="24" t="s">
        <v>1414</v>
      </c>
      <c r="G113" s="24" t="s">
        <v>760</v>
      </c>
      <c r="H113" s="24">
        <v>1981</v>
      </c>
      <c r="I113" s="24" t="s">
        <v>30</v>
      </c>
      <c r="J113" s="24" t="s">
        <v>913</v>
      </c>
      <c r="K113" s="24" t="s">
        <v>1415</v>
      </c>
      <c r="L113" s="24" t="s">
        <v>589</v>
      </c>
      <c r="M113" s="24" t="s">
        <v>1416</v>
      </c>
      <c r="N113" s="24" t="s">
        <v>767</v>
      </c>
      <c r="O113" s="29">
        <v>1957</v>
      </c>
      <c r="P113" s="24" t="s">
        <v>15</v>
      </c>
      <c r="Q113" s="24" t="s">
        <v>909</v>
      </c>
      <c r="R113" s="47" t="s">
        <v>1417</v>
      </c>
      <c r="S113" s="24">
        <v>74</v>
      </c>
    </row>
    <row r="114" spans="1:19">
      <c r="A114" s="47" t="s">
        <v>1418</v>
      </c>
      <c r="B114" s="29" t="s">
        <v>434</v>
      </c>
      <c r="C114" s="47">
        <v>43</v>
      </c>
      <c r="D114" s="24" t="s">
        <v>1419</v>
      </c>
      <c r="E114" s="24" t="s">
        <v>1420</v>
      </c>
      <c r="F114" s="24" t="s">
        <v>1421</v>
      </c>
      <c r="G114" s="24" t="s">
        <v>760</v>
      </c>
      <c r="H114" s="24">
        <v>1983</v>
      </c>
      <c r="I114" s="24" t="s">
        <v>15</v>
      </c>
      <c r="J114" s="24" t="s">
        <v>1422</v>
      </c>
      <c r="K114" s="24"/>
      <c r="L114" s="24" t="s">
        <v>666</v>
      </c>
      <c r="M114" s="24" t="s">
        <v>1423</v>
      </c>
      <c r="N114" s="24" t="s">
        <v>760</v>
      </c>
      <c r="O114" s="29">
        <v>1984</v>
      </c>
      <c r="P114" s="24" t="s">
        <v>15</v>
      </c>
      <c r="Q114" s="24"/>
      <c r="R114" s="47" t="s">
        <v>1424</v>
      </c>
      <c r="S114" s="24">
        <v>42</v>
      </c>
    </row>
    <row r="115" spans="1:19">
      <c r="A115" s="47" t="s">
        <v>1425</v>
      </c>
      <c r="B115" s="29" t="s">
        <v>436</v>
      </c>
      <c r="C115" s="47">
        <v>12</v>
      </c>
      <c r="D115" s="24"/>
      <c r="E115" s="24" t="s">
        <v>666</v>
      </c>
      <c r="F115" s="24" t="s">
        <v>302</v>
      </c>
      <c r="G115" s="24" t="s">
        <v>760</v>
      </c>
      <c r="H115" s="24">
        <v>1985</v>
      </c>
      <c r="I115" s="24" t="s">
        <v>15</v>
      </c>
      <c r="J115" s="24"/>
      <c r="K115" s="24"/>
      <c r="L115" s="24" t="s">
        <v>1426</v>
      </c>
      <c r="M115" s="24" t="s">
        <v>1427</v>
      </c>
      <c r="N115" s="24" t="s">
        <v>760</v>
      </c>
      <c r="O115" s="29">
        <v>1991</v>
      </c>
      <c r="P115" s="24" t="s">
        <v>30</v>
      </c>
      <c r="Q115" s="24"/>
      <c r="R115" s="47" t="s">
        <v>1424</v>
      </c>
      <c r="S115" s="24">
        <v>73</v>
      </c>
    </row>
    <row r="116" spans="1:19">
      <c r="A116" s="47" t="s">
        <v>1428</v>
      </c>
      <c r="B116" s="29" t="s">
        <v>436</v>
      </c>
      <c r="C116" s="47">
        <v>13</v>
      </c>
      <c r="D116" s="24">
        <v>36723672</v>
      </c>
      <c r="E116" s="24" t="s">
        <v>1429</v>
      </c>
      <c r="F116" s="24" t="s">
        <v>1430</v>
      </c>
      <c r="G116" s="24" t="s">
        <v>760</v>
      </c>
      <c r="H116" s="24">
        <v>1979</v>
      </c>
      <c r="I116" s="24" t="s">
        <v>30</v>
      </c>
      <c r="J116" s="24"/>
      <c r="K116" s="24"/>
      <c r="L116" s="24" t="s">
        <v>582</v>
      </c>
      <c r="M116" s="24" t="s">
        <v>1431</v>
      </c>
      <c r="N116" s="24" t="s">
        <v>760</v>
      </c>
      <c r="O116" s="29">
        <v>1980</v>
      </c>
      <c r="P116" s="24" t="s">
        <v>15</v>
      </c>
      <c r="Q116" s="24"/>
      <c r="R116" s="47" t="s">
        <v>1432</v>
      </c>
      <c r="S116" s="24">
        <v>72</v>
      </c>
    </row>
    <row r="117" spans="1:19">
      <c r="A117" s="47" t="s">
        <v>1433</v>
      </c>
      <c r="B117" s="29" t="s">
        <v>1239</v>
      </c>
      <c r="C117" s="47">
        <v>2</v>
      </c>
      <c r="D117" s="24" t="s">
        <v>1434</v>
      </c>
      <c r="E117" s="24" t="s">
        <v>1435</v>
      </c>
      <c r="F117" s="24" t="s">
        <v>1436</v>
      </c>
      <c r="G117" s="24" t="s">
        <v>755</v>
      </c>
      <c r="H117" s="24">
        <v>2002</v>
      </c>
      <c r="I117" s="24" t="s">
        <v>30</v>
      </c>
      <c r="J117" s="24" t="s">
        <v>1037</v>
      </c>
      <c r="K117" s="24" t="s">
        <v>1437</v>
      </c>
      <c r="L117" s="24" t="s">
        <v>234</v>
      </c>
      <c r="M117" s="24" t="s">
        <v>1438</v>
      </c>
      <c r="N117" s="24" t="s">
        <v>755</v>
      </c>
      <c r="O117" s="29">
        <v>2001</v>
      </c>
      <c r="P117" s="24" t="s">
        <v>30</v>
      </c>
      <c r="Q117" s="24" t="s">
        <v>1037</v>
      </c>
      <c r="R117" s="47" t="s">
        <v>1439</v>
      </c>
      <c r="S117" s="24"/>
    </row>
    <row r="118" spans="1:19">
      <c r="A118" s="47" t="s">
        <v>1440</v>
      </c>
      <c r="B118" s="29" t="s">
        <v>436</v>
      </c>
      <c r="C118" s="47">
        <v>14</v>
      </c>
      <c r="D118" s="24" t="s">
        <v>1441</v>
      </c>
      <c r="E118" s="24" t="s">
        <v>1251</v>
      </c>
      <c r="F118" s="24" t="s">
        <v>1442</v>
      </c>
      <c r="G118" s="24" t="s">
        <v>760</v>
      </c>
      <c r="H118" s="24">
        <v>1989</v>
      </c>
      <c r="I118" s="24" t="s">
        <v>30</v>
      </c>
      <c r="J118" s="24" t="s">
        <v>913</v>
      </c>
      <c r="K118" s="24" t="s">
        <v>1443</v>
      </c>
      <c r="L118" s="24" t="s">
        <v>855</v>
      </c>
      <c r="M118" s="24" t="s">
        <v>899</v>
      </c>
      <c r="N118" s="24" t="s">
        <v>767</v>
      </c>
      <c r="O118" s="29">
        <v>1973</v>
      </c>
      <c r="P118" s="24" t="s">
        <v>15</v>
      </c>
      <c r="Q118" s="24" t="s">
        <v>913</v>
      </c>
      <c r="R118" s="47" t="s">
        <v>1444</v>
      </c>
      <c r="S118" s="24">
        <v>71</v>
      </c>
    </row>
    <row r="119" spans="1:19">
      <c r="A119" s="47" t="s">
        <v>1445</v>
      </c>
      <c r="B119" s="29" t="s">
        <v>1136</v>
      </c>
      <c r="C119" s="47">
        <v>2</v>
      </c>
      <c r="D119" s="24" t="s">
        <v>1446</v>
      </c>
      <c r="E119" s="24" t="s">
        <v>1447</v>
      </c>
      <c r="F119" s="24" t="s">
        <v>1448</v>
      </c>
      <c r="G119" s="24" t="s">
        <v>752</v>
      </c>
      <c r="H119" s="24">
        <v>2000</v>
      </c>
      <c r="I119" s="24" t="s">
        <v>30</v>
      </c>
      <c r="J119" s="24" t="s">
        <v>206</v>
      </c>
      <c r="K119" s="24" t="s">
        <v>1449</v>
      </c>
      <c r="L119" s="24" t="s">
        <v>1450</v>
      </c>
      <c r="M119" s="24" t="s">
        <v>1451</v>
      </c>
      <c r="N119" s="24" t="s">
        <v>755</v>
      </c>
      <c r="O119" s="29">
        <v>2002</v>
      </c>
      <c r="P119" s="24" t="s">
        <v>15</v>
      </c>
      <c r="Q119" s="24" t="s">
        <v>1148</v>
      </c>
      <c r="R119" s="47" t="s">
        <v>1452</v>
      </c>
      <c r="S119" s="24"/>
    </row>
    <row r="120" spans="1:19">
      <c r="A120" s="47" t="s">
        <v>1453</v>
      </c>
      <c r="B120" s="29" t="s">
        <v>437</v>
      </c>
      <c r="C120" s="47">
        <v>5</v>
      </c>
      <c r="D120" s="24" t="s">
        <v>1454</v>
      </c>
      <c r="E120" s="24" t="s">
        <v>666</v>
      </c>
      <c r="F120" s="24" t="s">
        <v>1455</v>
      </c>
      <c r="G120" s="24" t="s">
        <v>767</v>
      </c>
      <c r="H120" s="24">
        <v>1973</v>
      </c>
      <c r="I120" s="24" t="s">
        <v>15</v>
      </c>
      <c r="J120" s="24" t="s">
        <v>1296</v>
      </c>
      <c r="K120" s="24"/>
      <c r="L120" s="24" t="s">
        <v>1456</v>
      </c>
      <c r="M120" s="24" t="s">
        <v>1457</v>
      </c>
      <c r="N120" s="24" t="s">
        <v>767</v>
      </c>
      <c r="O120" s="29">
        <v>1973</v>
      </c>
      <c r="P120" s="24" t="s">
        <v>30</v>
      </c>
      <c r="Q120" s="24"/>
      <c r="R120" s="47" t="s">
        <v>1458</v>
      </c>
      <c r="S120" s="24">
        <v>80</v>
      </c>
    </row>
    <row r="121" spans="1:19">
      <c r="A121" s="47" t="s">
        <v>1459</v>
      </c>
      <c r="B121" s="29" t="s">
        <v>434</v>
      </c>
      <c r="C121" s="47">
        <v>44</v>
      </c>
      <c r="D121" s="24"/>
      <c r="E121" s="24" t="s">
        <v>676</v>
      </c>
      <c r="F121" s="24" t="s">
        <v>1460</v>
      </c>
      <c r="G121" s="24" t="s">
        <v>760</v>
      </c>
      <c r="H121" s="24">
        <v>1981</v>
      </c>
      <c r="I121" s="24" t="s">
        <v>15</v>
      </c>
      <c r="J121" s="24" t="s">
        <v>1461</v>
      </c>
      <c r="K121" s="24"/>
      <c r="L121" s="24" t="s">
        <v>1462</v>
      </c>
      <c r="M121" s="24" t="s">
        <v>1463</v>
      </c>
      <c r="N121" s="24" t="s">
        <v>767</v>
      </c>
      <c r="O121" s="29">
        <v>1970</v>
      </c>
      <c r="P121" s="24" t="s">
        <v>15</v>
      </c>
      <c r="Q121" s="24" t="s">
        <v>1461</v>
      </c>
      <c r="R121" s="47" t="s">
        <v>1464</v>
      </c>
      <c r="S121" s="24">
        <v>41</v>
      </c>
    </row>
    <row r="122" spans="1:19">
      <c r="A122" s="47" t="s">
        <v>1465</v>
      </c>
      <c r="B122" s="29" t="s">
        <v>435</v>
      </c>
      <c r="C122" s="47">
        <v>26</v>
      </c>
      <c r="D122" s="24" t="s">
        <v>1466</v>
      </c>
      <c r="E122" s="24" t="s">
        <v>1131</v>
      </c>
      <c r="F122" s="24" t="s">
        <v>1467</v>
      </c>
      <c r="G122" s="24" t="s">
        <v>767</v>
      </c>
      <c r="H122" s="24">
        <v>1964</v>
      </c>
      <c r="I122" s="24" t="s">
        <v>15</v>
      </c>
      <c r="J122" s="24" t="s">
        <v>16</v>
      </c>
      <c r="K122" s="24" t="s">
        <v>1468</v>
      </c>
      <c r="L122" s="24" t="s">
        <v>672</v>
      </c>
      <c r="M122" s="24" t="s">
        <v>1469</v>
      </c>
      <c r="N122" s="24" t="s">
        <v>767</v>
      </c>
      <c r="O122" s="29">
        <v>1976</v>
      </c>
      <c r="P122" s="24" t="s">
        <v>15</v>
      </c>
      <c r="Q122" s="24" t="s">
        <v>16</v>
      </c>
      <c r="R122" s="47" t="s">
        <v>1464</v>
      </c>
      <c r="S122" s="24">
        <v>59</v>
      </c>
    </row>
    <row r="123" spans="1:19">
      <c r="A123" s="47" t="s">
        <v>1470</v>
      </c>
      <c r="B123" s="29" t="s">
        <v>1009</v>
      </c>
      <c r="C123" s="47">
        <v>5</v>
      </c>
      <c r="D123" s="24" t="s">
        <v>1471</v>
      </c>
      <c r="E123" s="24" t="s">
        <v>694</v>
      </c>
      <c r="F123" s="24" t="s">
        <v>1472</v>
      </c>
      <c r="G123" s="24" t="s">
        <v>782</v>
      </c>
      <c r="H123" s="24">
        <v>1997</v>
      </c>
      <c r="I123" s="24" t="s">
        <v>30</v>
      </c>
      <c r="J123" s="24" t="s">
        <v>1473</v>
      </c>
      <c r="K123" s="24" t="s">
        <v>1474</v>
      </c>
      <c r="L123" s="24" t="s">
        <v>666</v>
      </c>
      <c r="M123" s="24" t="s">
        <v>1475</v>
      </c>
      <c r="N123" s="24" t="s">
        <v>782</v>
      </c>
      <c r="O123" s="29">
        <v>1997</v>
      </c>
      <c r="P123" s="24" t="s">
        <v>15</v>
      </c>
      <c r="Q123" s="24" t="s">
        <v>1473</v>
      </c>
      <c r="R123" s="47" t="s">
        <v>1476</v>
      </c>
      <c r="S123" s="24"/>
    </row>
    <row r="124" spans="1:19">
      <c r="A124" s="47" t="s">
        <v>1477</v>
      </c>
      <c r="B124" s="29" t="s">
        <v>944</v>
      </c>
      <c r="C124" s="47">
        <v>8</v>
      </c>
      <c r="D124" s="24" t="s">
        <v>1478</v>
      </c>
      <c r="E124" s="24" t="s">
        <v>66</v>
      </c>
      <c r="F124" s="24" t="s">
        <v>1479</v>
      </c>
      <c r="G124" s="24" t="s">
        <v>755</v>
      </c>
      <c r="H124" s="24">
        <v>2002</v>
      </c>
      <c r="I124" s="24" t="s">
        <v>15</v>
      </c>
      <c r="J124" s="24" t="s">
        <v>1473</v>
      </c>
      <c r="K124" s="24" t="s">
        <v>1480</v>
      </c>
      <c r="L124" s="24" t="s">
        <v>1277</v>
      </c>
      <c r="M124" s="24" t="s">
        <v>1481</v>
      </c>
      <c r="N124" s="24" t="s">
        <v>755</v>
      </c>
      <c r="O124" s="29">
        <v>2002</v>
      </c>
      <c r="P124" s="24" t="s">
        <v>15</v>
      </c>
      <c r="Q124" s="24" t="s">
        <v>1473</v>
      </c>
      <c r="R124" s="47" t="s">
        <v>1482</v>
      </c>
      <c r="S124" s="24"/>
    </row>
    <row r="125" spans="1:19">
      <c r="A125" s="47" t="s">
        <v>1483</v>
      </c>
      <c r="B125" s="29" t="s">
        <v>944</v>
      </c>
      <c r="C125" s="47">
        <v>9</v>
      </c>
      <c r="D125" s="24" t="s">
        <v>1484</v>
      </c>
      <c r="E125" s="24" t="s">
        <v>1485</v>
      </c>
      <c r="F125" s="24" t="s">
        <v>1486</v>
      </c>
      <c r="G125" s="24" t="s">
        <v>755</v>
      </c>
      <c r="H125" s="24">
        <v>2001</v>
      </c>
      <c r="I125" s="24" t="s">
        <v>15</v>
      </c>
      <c r="J125" s="24" t="s">
        <v>1279</v>
      </c>
      <c r="K125" s="24" t="s">
        <v>1487</v>
      </c>
      <c r="L125" s="24" t="s">
        <v>1488</v>
      </c>
      <c r="M125" s="24" t="s">
        <v>1489</v>
      </c>
      <c r="N125" s="24" t="s">
        <v>755</v>
      </c>
      <c r="O125" s="29">
        <v>2002</v>
      </c>
      <c r="P125" s="24" t="s">
        <v>15</v>
      </c>
      <c r="Q125" s="24" t="s">
        <v>1279</v>
      </c>
      <c r="R125" s="47" t="s">
        <v>1490</v>
      </c>
      <c r="S125" s="24"/>
    </row>
    <row r="126" spans="1:19">
      <c r="A126" s="47" t="s">
        <v>1491</v>
      </c>
      <c r="B126" s="29" t="s">
        <v>438</v>
      </c>
      <c r="C126" s="47">
        <v>1</v>
      </c>
      <c r="D126" s="24">
        <v>40419961</v>
      </c>
      <c r="E126" s="24" t="s">
        <v>603</v>
      </c>
      <c r="F126" s="24" t="s">
        <v>816</v>
      </c>
      <c r="G126" s="24" t="s">
        <v>767</v>
      </c>
      <c r="H126" s="24">
        <v>1974</v>
      </c>
      <c r="I126" s="24" t="s">
        <v>30</v>
      </c>
      <c r="J126" s="24" t="s">
        <v>817</v>
      </c>
      <c r="K126" s="24">
        <v>40359807</v>
      </c>
      <c r="L126" s="24" t="s">
        <v>1294</v>
      </c>
      <c r="M126" s="24" t="s">
        <v>1492</v>
      </c>
      <c r="N126" s="24" t="s">
        <v>767</v>
      </c>
      <c r="O126" s="29">
        <v>1975</v>
      </c>
      <c r="P126" s="24" t="s">
        <v>30</v>
      </c>
      <c r="Q126" s="24" t="s">
        <v>817</v>
      </c>
      <c r="R126" s="47" t="s">
        <v>1493</v>
      </c>
      <c r="S126" s="24">
        <v>100</v>
      </c>
    </row>
    <row r="127" spans="1:19">
      <c r="A127" s="47" t="s">
        <v>1494</v>
      </c>
      <c r="B127" s="29" t="s">
        <v>434</v>
      </c>
      <c r="C127" s="47">
        <v>45</v>
      </c>
      <c r="D127" s="24"/>
      <c r="E127" s="24" t="s">
        <v>1495</v>
      </c>
      <c r="F127" s="24" t="s">
        <v>1496</v>
      </c>
      <c r="G127" s="47"/>
      <c r="H127" s="47" t="s">
        <v>1347</v>
      </c>
      <c r="I127" s="24" t="s">
        <v>15</v>
      </c>
      <c r="J127" s="24"/>
      <c r="K127" s="24"/>
      <c r="L127" s="47" t="s">
        <v>1495</v>
      </c>
      <c r="M127" s="24" t="s">
        <v>1497</v>
      </c>
      <c r="N127" s="24"/>
      <c r="O127" s="29"/>
      <c r="P127" s="24" t="s">
        <v>15</v>
      </c>
      <c r="Q127" s="24"/>
      <c r="R127" s="47" t="s">
        <v>1493</v>
      </c>
      <c r="S127" s="24">
        <v>40</v>
      </c>
    </row>
    <row r="128" spans="1:19">
      <c r="A128" s="47" t="s">
        <v>1498</v>
      </c>
      <c r="B128" s="29" t="s">
        <v>434</v>
      </c>
      <c r="C128" s="47">
        <v>46</v>
      </c>
      <c r="D128" s="24"/>
      <c r="E128" s="24" t="s">
        <v>1499</v>
      </c>
      <c r="F128" s="24" t="s">
        <v>288</v>
      </c>
      <c r="G128" s="47"/>
      <c r="H128" s="47" t="s">
        <v>1347</v>
      </c>
      <c r="I128" s="24" t="s">
        <v>15</v>
      </c>
      <c r="J128" s="24"/>
      <c r="K128" s="24"/>
      <c r="L128" s="47" t="s">
        <v>1500</v>
      </c>
      <c r="M128" s="24" t="s">
        <v>1501</v>
      </c>
      <c r="N128" s="24"/>
      <c r="O128" s="29"/>
      <c r="P128" s="24" t="s">
        <v>15</v>
      </c>
      <c r="Q128" s="24"/>
      <c r="R128" s="47" t="s">
        <v>1502</v>
      </c>
      <c r="S128" s="24">
        <v>39</v>
      </c>
    </row>
    <row r="129" spans="1:19">
      <c r="A129" s="47" t="s">
        <v>1503</v>
      </c>
      <c r="B129" s="29" t="s">
        <v>437</v>
      </c>
      <c r="C129" s="47">
        <v>6</v>
      </c>
      <c r="D129" s="24"/>
      <c r="E129" s="47" t="s">
        <v>1347</v>
      </c>
      <c r="F129" s="47" t="s">
        <v>23</v>
      </c>
      <c r="G129" s="47"/>
      <c r="H129" s="24"/>
      <c r="I129" s="24" t="s">
        <v>15</v>
      </c>
      <c r="J129" s="47" t="s">
        <v>23</v>
      </c>
      <c r="K129" s="24"/>
      <c r="L129" s="47" t="s">
        <v>1347</v>
      </c>
      <c r="M129" s="24"/>
      <c r="N129" s="24"/>
      <c r="O129" s="29"/>
      <c r="P129" s="24" t="s">
        <v>15</v>
      </c>
      <c r="Q129" s="24"/>
      <c r="R129" s="47" t="s">
        <v>1504</v>
      </c>
      <c r="S129" s="24">
        <v>79</v>
      </c>
    </row>
    <row r="130" spans="1:19">
      <c r="A130" s="47" t="s">
        <v>1505</v>
      </c>
      <c r="B130" s="29" t="s">
        <v>434</v>
      </c>
      <c r="C130" s="47">
        <v>47</v>
      </c>
      <c r="D130" s="24"/>
      <c r="E130" s="24" t="s">
        <v>563</v>
      </c>
      <c r="F130" s="24" t="s">
        <v>1506</v>
      </c>
      <c r="G130" s="24" t="s">
        <v>760</v>
      </c>
      <c r="H130" s="24">
        <v>1985</v>
      </c>
      <c r="I130" s="24" t="s">
        <v>15</v>
      </c>
      <c r="J130" s="24" t="s">
        <v>1507</v>
      </c>
      <c r="K130" s="24"/>
      <c r="L130" s="24" t="s">
        <v>564</v>
      </c>
      <c r="M130" s="24" t="s">
        <v>1508</v>
      </c>
      <c r="N130" s="24" t="s">
        <v>767</v>
      </c>
      <c r="O130" s="29">
        <v>1961</v>
      </c>
      <c r="P130" s="24" t="s">
        <v>15</v>
      </c>
      <c r="Q130" s="24"/>
      <c r="R130" s="47" t="s">
        <v>1509</v>
      </c>
      <c r="S130" s="24">
        <v>38</v>
      </c>
    </row>
    <row r="131" spans="1:19">
      <c r="A131" s="47" t="s">
        <v>1510</v>
      </c>
      <c r="B131" s="29" t="s">
        <v>436</v>
      </c>
      <c r="C131" s="47">
        <v>15</v>
      </c>
      <c r="D131" s="24" t="s">
        <v>1511</v>
      </c>
      <c r="E131" s="24" t="s">
        <v>1512</v>
      </c>
      <c r="F131" s="24" t="s">
        <v>1513</v>
      </c>
      <c r="G131" s="24" t="s">
        <v>755</v>
      </c>
      <c r="H131" s="24">
        <v>2001</v>
      </c>
      <c r="I131" s="24" t="s">
        <v>30</v>
      </c>
      <c r="J131" s="24" t="s">
        <v>947</v>
      </c>
      <c r="K131" s="24"/>
      <c r="L131" s="24" t="s">
        <v>579</v>
      </c>
      <c r="M131" s="24" t="s">
        <v>1514</v>
      </c>
      <c r="N131" s="24" t="s">
        <v>760</v>
      </c>
      <c r="O131" s="29">
        <v>1979</v>
      </c>
      <c r="P131" s="24" t="s">
        <v>15</v>
      </c>
      <c r="Q131" s="24" t="s">
        <v>947</v>
      </c>
      <c r="R131" s="47" t="s">
        <v>1515</v>
      </c>
      <c r="S131" s="24">
        <v>70</v>
      </c>
    </row>
    <row r="132" spans="1:19">
      <c r="A132" s="47" t="s">
        <v>1516</v>
      </c>
      <c r="B132" s="29" t="s">
        <v>1136</v>
      </c>
      <c r="C132" s="47">
        <v>3</v>
      </c>
      <c r="D132" s="24" t="s">
        <v>1517</v>
      </c>
      <c r="E132" s="24" t="s">
        <v>1518</v>
      </c>
      <c r="F132" s="24" t="s">
        <v>1519</v>
      </c>
      <c r="G132" s="24" t="s">
        <v>755</v>
      </c>
      <c r="H132" s="24">
        <v>2001</v>
      </c>
      <c r="I132" s="24" t="s">
        <v>15</v>
      </c>
      <c r="J132" s="24" t="s">
        <v>1473</v>
      </c>
      <c r="K132" s="24" t="s">
        <v>1520</v>
      </c>
      <c r="L132" s="24" t="s">
        <v>1521</v>
      </c>
      <c r="M132" s="24" t="s">
        <v>1522</v>
      </c>
      <c r="N132" s="24" t="s">
        <v>755</v>
      </c>
      <c r="O132" s="29">
        <v>2001</v>
      </c>
      <c r="P132" s="24" t="s">
        <v>30</v>
      </c>
      <c r="Q132" s="24" t="s">
        <v>1473</v>
      </c>
      <c r="R132" s="47" t="s">
        <v>1523</v>
      </c>
      <c r="S132" s="24"/>
    </row>
    <row r="133" spans="1:19">
      <c r="A133" s="47" t="s">
        <v>1524</v>
      </c>
      <c r="B133" s="29" t="s">
        <v>439</v>
      </c>
      <c r="C133" s="47">
        <v>3</v>
      </c>
      <c r="D133" s="24">
        <v>1063934</v>
      </c>
      <c r="E133" s="24" t="s">
        <v>1525</v>
      </c>
      <c r="F133" s="24" t="s">
        <v>1526</v>
      </c>
      <c r="G133" s="24" t="s">
        <v>760</v>
      </c>
      <c r="H133" s="24">
        <v>1995</v>
      </c>
      <c r="I133" s="24" t="s">
        <v>30</v>
      </c>
      <c r="J133" s="24" t="s">
        <v>1527</v>
      </c>
      <c r="K133" s="24">
        <v>1620674</v>
      </c>
      <c r="L133" s="24" t="s">
        <v>1528</v>
      </c>
      <c r="M133" s="24" t="s">
        <v>1529</v>
      </c>
      <c r="N133" s="24" t="s">
        <v>767</v>
      </c>
      <c r="O133" s="29">
        <v>1976</v>
      </c>
      <c r="P133" s="24" t="s">
        <v>30</v>
      </c>
      <c r="Q133" s="24" t="s">
        <v>1527</v>
      </c>
      <c r="R133" s="47" t="s">
        <v>1530</v>
      </c>
      <c r="S133" s="24">
        <v>85</v>
      </c>
    </row>
    <row r="134" spans="1:19">
      <c r="A134" s="47" t="s">
        <v>1531</v>
      </c>
      <c r="B134" s="29" t="s">
        <v>435</v>
      </c>
      <c r="C134" s="47">
        <v>27</v>
      </c>
      <c r="D134" s="24" t="s">
        <v>654</v>
      </c>
      <c r="E134" s="24" t="s">
        <v>114</v>
      </c>
      <c r="F134" s="24" t="s">
        <v>288</v>
      </c>
      <c r="G134" s="24" t="s">
        <v>767</v>
      </c>
      <c r="H134" s="24">
        <v>1960</v>
      </c>
      <c r="I134" s="24" t="s">
        <v>15</v>
      </c>
      <c r="J134" s="24" t="s">
        <v>16</v>
      </c>
      <c r="K134" s="24" t="s">
        <v>1532</v>
      </c>
      <c r="L134" s="24" t="s">
        <v>1533</v>
      </c>
      <c r="M134" s="24" t="s">
        <v>286</v>
      </c>
      <c r="N134" s="24" t="s">
        <v>767</v>
      </c>
      <c r="O134" s="29">
        <v>1958</v>
      </c>
      <c r="P134" s="24" t="s">
        <v>15</v>
      </c>
      <c r="Q134" s="24" t="s">
        <v>16</v>
      </c>
      <c r="R134" s="47" t="s">
        <v>1534</v>
      </c>
      <c r="S134" s="24">
        <v>58</v>
      </c>
    </row>
    <row r="135" spans="1:19">
      <c r="A135" s="47" t="s">
        <v>1535</v>
      </c>
      <c r="B135" s="29" t="s">
        <v>438</v>
      </c>
      <c r="C135" s="47">
        <v>2</v>
      </c>
      <c r="D135" s="24" t="s">
        <v>1536</v>
      </c>
      <c r="E135" s="24" t="s">
        <v>690</v>
      </c>
      <c r="F135" s="24" t="s">
        <v>295</v>
      </c>
      <c r="G135" s="24" t="s">
        <v>767</v>
      </c>
      <c r="H135" s="24">
        <v>1974</v>
      </c>
      <c r="I135" s="24" t="s">
        <v>30</v>
      </c>
      <c r="J135" s="24" t="s">
        <v>206</v>
      </c>
      <c r="K135" s="24" t="s">
        <v>1537</v>
      </c>
      <c r="L135" s="24" t="s">
        <v>602</v>
      </c>
      <c r="M135" s="24" t="s">
        <v>204</v>
      </c>
      <c r="N135" s="24" t="s">
        <v>767</v>
      </c>
      <c r="O135" s="29">
        <v>1976</v>
      </c>
      <c r="P135" s="24" t="s">
        <v>30</v>
      </c>
      <c r="Q135" s="24" t="s">
        <v>206</v>
      </c>
      <c r="R135" s="47" t="s">
        <v>1534</v>
      </c>
      <c r="S135" s="24">
        <v>90</v>
      </c>
    </row>
    <row r="136" spans="1:19">
      <c r="A136" s="47" t="s">
        <v>1538</v>
      </c>
      <c r="B136" s="29" t="s">
        <v>435</v>
      </c>
      <c r="C136" s="47">
        <v>28</v>
      </c>
      <c r="D136" s="24" t="s">
        <v>1539</v>
      </c>
      <c r="E136" s="24" t="s">
        <v>1540</v>
      </c>
      <c r="F136" s="24" t="s">
        <v>1541</v>
      </c>
      <c r="G136" s="24" t="s">
        <v>767</v>
      </c>
      <c r="H136" s="24">
        <v>1968</v>
      </c>
      <c r="I136" s="24" t="s">
        <v>15</v>
      </c>
      <c r="J136" s="24" t="s">
        <v>913</v>
      </c>
      <c r="K136" s="24"/>
      <c r="L136" s="24" t="s">
        <v>1222</v>
      </c>
      <c r="M136" s="24" t="s">
        <v>1542</v>
      </c>
      <c r="N136" s="24" t="s">
        <v>767</v>
      </c>
      <c r="O136" s="29">
        <v>1968</v>
      </c>
      <c r="P136" s="24" t="s">
        <v>15</v>
      </c>
      <c r="Q136" s="24"/>
      <c r="R136" s="47" t="s">
        <v>1543</v>
      </c>
      <c r="S136" s="24">
        <v>57</v>
      </c>
    </row>
    <row r="137" spans="1:19">
      <c r="A137" s="47" t="s">
        <v>1544</v>
      </c>
      <c r="B137" s="29" t="s">
        <v>1239</v>
      </c>
      <c r="C137" s="47">
        <v>3</v>
      </c>
      <c r="D137" s="24"/>
      <c r="E137" s="24" t="s">
        <v>1413</v>
      </c>
      <c r="F137" s="24" t="s">
        <v>1545</v>
      </c>
      <c r="G137" s="24" t="s">
        <v>755</v>
      </c>
      <c r="H137" s="24"/>
      <c r="I137" s="24" t="s">
        <v>30</v>
      </c>
      <c r="J137" s="24" t="s">
        <v>1546</v>
      </c>
      <c r="K137" s="24"/>
      <c r="L137" s="24" t="s">
        <v>692</v>
      </c>
      <c r="M137" s="24" t="s">
        <v>1547</v>
      </c>
      <c r="N137" s="24" t="s">
        <v>755</v>
      </c>
      <c r="O137" s="29">
        <v>2001</v>
      </c>
      <c r="P137" s="24" t="s">
        <v>30</v>
      </c>
      <c r="Q137" s="24" t="s">
        <v>1548</v>
      </c>
      <c r="R137" s="47" t="s">
        <v>1549</v>
      </c>
      <c r="S137" s="24"/>
    </row>
    <row r="138" spans="1:19">
      <c r="A138" s="47" t="s">
        <v>1550</v>
      </c>
      <c r="B138" s="29" t="s">
        <v>434</v>
      </c>
      <c r="C138" s="47">
        <v>48</v>
      </c>
      <c r="D138" s="24"/>
      <c r="E138" s="24" t="s">
        <v>902</v>
      </c>
      <c r="F138" s="24" t="s">
        <v>1551</v>
      </c>
      <c r="G138" s="24" t="s">
        <v>767</v>
      </c>
      <c r="H138" s="24">
        <v>1975</v>
      </c>
      <c r="I138" s="24" t="s">
        <v>15</v>
      </c>
      <c r="J138" s="24"/>
      <c r="K138" s="24"/>
      <c r="L138" s="24" t="s">
        <v>1204</v>
      </c>
      <c r="M138" s="24" t="s">
        <v>1552</v>
      </c>
      <c r="N138" s="24" t="s">
        <v>760</v>
      </c>
      <c r="O138" s="29">
        <v>1978</v>
      </c>
      <c r="P138" s="24" t="s">
        <v>15</v>
      </c>
      <c r="Q138" s="24"/>
      <c r="R138" s="47" t="s">
        <v>1553</v>
      </c>
      <c r="S138" s="24">
        <v>37</v>
      </c>
    </row>
    <row r="139" spans="1:19">
      <c r="A139" s="47" t="s">
        <v>1554</v>
      </c>
      <c r="B139" s="29" t="s">
        <v>434</v>
      </c>
      <c r="C139" s="47">
        <v>49</v>
      </c>
      <c r="D139" s="24">
        <v>1665477</v>
      </c>
      <c r="E139" s="24" t="s">
        <v>1555</v>
      </c>
      <c r="F139" s="24" t="s">
        <v>1556</v>
      </c>
      <c r="G139" s="24" t="s">
        <v>755</v>
      </c>
      <c r="H139" s="24">
        <v>2002</v>
      </c>
      <c r="I139" s="24" t="s">
        <v>15</v>
      </c>
      <c r="J139" s="24" t="s">
        <v>1148</v>
      </c>
      <c r="K139" s="24" t="s">
        <v>1557</v>
      </c>
      <c r="L139" s="24" t="s">
        <v>855</v>
      </c>
      <c r="M139" s="24" t="s">
        <v>1556</v>
      </c>
      <c r="N139" s="24" t="s">
        <v>767</v>
      </c>
      <c r="O139" s="29">
        <v>1976</v>
      </c>
      <c r="P139" s="24" t="s">
        <v>15</v>
      </c>
      <c r="Q139" s="24"/>
      <c r="R139" s="47" t="s">
        <v>1558</v>
      </c>
      <c r="S139" s="24">
        <v>36</v>
      </c>
    </row>
    <row r="140" spans="1:19">
      <c r="A140" s="47" t="s">
        <v>1559</v>
      </c>
      <c r="B140" s="29" t="s">
        <v>434</v>
      </c>
      <c r="C140" s="47">
        <v>50</v>
      </c>
      <c r="D140" s="24"/>
      <c r="E140" s="24" t="s">
        <v>1560</v>
      </c>
      <c r="F140" s="24" t="s">
        <v>1561</v>
      </c>
      <c r="G140" s="24" t="s">
        <v>760</v>
      </c>
      <c r="H140" s="24">
        <v>1986</v>
      </c>
      <c r="I140" s="24" t="s">
        <v>15</v>
      </c>
      <c r="J140" s="24"/>
      <c r="K140" s="24"/>
      <c r="L140" s="24" t="s">
        <v>596</v>
      </c>
      <c r="M140" s="24" t="s">
        <v>1562</v>
      </c>
      <c r="N140" s="24" t="s">
        <v>760</v>
      </c>
      <c r="O140" s="29">
        <v>1985</v>
      </c>
      <c r="P140" s="24" t="s">
        <v>15</v>
      </c>
      <c r="Q140" s="24"/>
      <c r="R140" s="47" t="s">
        <v>1563</v>
      </c>
      <c r="S140" s="24">
        <v>35</v>
      </c>
    </row>
    <row r="141" spans="1:19">
      <c r="A141" s="47" t="s">
        <v>1564</v>
      </c>
      <c r="B141" s="29" t="s">
        <v>439</v>
      </c>
      <c r="C141" s="47">
        <v>4</v>
      </c>
      <c r="D141" s="24" t="s">
        <v>1565</v>
      </c>
      <c r="E141" s="24" t="s">
        <v>1566</v>
      </c>
      <c r="F141" s="24" t="s">
        <v>1567</v>
      </c>
      <c r="G141" s="24" t="s">
        <v>760</v>
      </c>
      <c r="H141" s="24">
        <v>1988</v>
      </c>
      <c r="I141" s="24" t="s">
        <v>30</v>
      </c>
      <c r="J141" s="24" t="s">
        <v>1071</v>
      </c>
      <c r="K141" s="24" t="s">
        <v>1568</v>
      </c>
      <c r="L141" s="24" t="s">
        <v>1569</v>
      </c>
      <c r="M141" s="24" t="s">
        <v>580</v>
      </c>
      <c r="N141" s="24" t="s">
        <v>760</v>
      </c>
      <c r="O141" s="29">
        <v>1986</v>
      </c>
      <c r="P141" s="24" t="s">
        <v>30</v>
      </c>
      <c r="Q141" s="24"/>
      <c r="R141" s="47" t="s">
        <v>1563</v>
      </c>
      <c r="S141" s="24">
        <v>82</v>
      </c>
    </row>
    <row r="142" spans="1:19">
      <c r="A142" s="47" t="s">
        <v>1570</v>
      </c>
      <c r="B142" s="29" t="s">
        <v>436</v>
      </c>
      <c r="C142" s="47">
        <v>16</v>
      </c>
      <c r="D142" s="24"/>
      <c r="E142" s="24" t="s">
        <v>1571</v>
      </c>
      <c r="F142" s="24" t="s">
        <v>1572</v>
      </c>
      <c r="G142" s="24" t="s">
        <v>752</v>
      </c>
      <c r="H142" s="24">
        <v>1999</v>
      </c>
      <c r="I142" s="24" t="s">
        <v>30</v>
      </c>
      <c r="J142" s="24"/>
      <c r="K142" s="24" t="s">
        <v>1573</v>
      </c>
      <c r="L142" s="24" t="s">
        <v>902</v>
      </c>
      <c r="M142" s="24" t="s">
        <v>1572</v>
      </c>
      <c r="N142" s="24" t="s">
        <v>767</v>
      </c>
      <c r="O142" s="29">
        <v>1971</v>
      </c>
      <c r="P142" s="24" t="s">
        <v>15</v>
      </c>
      <c r="Q142" s="24" t="s">
        <v>1574</v>
      </c>
      <c r="R142" s="47" t="s">
        <v>1575</v>
      </c>
      <c r="S142" s="24">
        <v>69</v>
      </c>
    </row>
    <row r="143" spans="1:19">
      <c r="A143" s="47" t="s">
        <v>1576</v>
      </c>
      <c r="B143" s="29" t="s">
        <v>437</v>
      </c>
      <c r="C143" s="47">
        <v>7</v>
      </c>
      <c r="D143" s="24" t="s">
        <v>1577</v>
      </c>
      <c r="E143" s="24" t="s">
        <v>1578</v>
      </c>
      <c r="F143" s="24" t="s">
        <v>1579</v>
      </c>
      <c r="G143" s="24" t="s">
        <v>767</v>
      </c>
      <c r="H143" s="24">
        <v>1964</v>
      </c>
      <c r="I143" s="24" t="s">
        <v>30</v>
      </c>
      <c r="J143" s="24" t="s">
        <v>206</v>
      </c>
      <c r="K143" s="24"/>
      <c r="L143" s="24" t="s">
        <v>684</v>
      </c>
      <c r="M143" s="24" t="s">
        <v>241</v>
      </c>
      <c r="N143" s="24" t="s">
        <v>767</v>
      </c>
      <c r="O143" s="29">
        <v>1966</v>
      </c>
      <c r="P143" s="24" t="s">
        <v>15</v>
      </c>
      <c r="Q143" s="24"/>
      <c r="R143" s="47" t="s">
        <v>1580</v>
      </c>
      <c r="S143" s="24">
        <v>78</v>
      </c>
    </row>
    <row r="144" spans="1:19">
      <c r="A144" s="47" t="s">
        <v>1581</v>
      </c>
      <c r="B144" s="29" t="s">
        <v>439</v>
      </c>
      <c r="C144" s="47">
        <v>5</v>
      </c>
      <c r="D144" s="24">
        <v>1510325</v>
      </c>
      <c r="E144" s="24" t="s">
        <v>611</v>
      </c>
      <c r="F144" s="24" t="s">
        <v>1582</v>
      </c>
      <c r="G144" s="24" t="s">
        <v>767</v>
      </c>
      <c r="H144" s="24">
        <v>1961</v>
      </c>
      <c r="I144" s="24" t="s">
        <v>30</v>
      </c>
      <c r="J144" s="24" t="s">
        <v>1583</v>
      </c>
      <c r="K144" s="24"/>
      <c r="L144" s="24" t="s">
        <v>1584</v>
      </c>
      <c r="M144" s="24" t="s">
        <v>1585</v>
      </c>
      <c r="N144" s="24" t="s">
        <v>760</v>
      </c>
      <c r="O144" s="29">
        <v>1978</v>
      </c>
      <c r="P144" s="24" t="s">
        <v>30</v>
      </c>
      <c r="Q144" s="24"/>
      <c r="R144" s="47" t="s">
        <v>1586</v>
      </c>
      <c r="S144" s="24">
        <v>80</v>
      </c>
    </row>
    <row r="145" spans="1:19">
      <c r="A145" s="47" t="s">
        <v>1587</v>
      </c>
      <c r="B145" s="29" t="s">
        <v>1299</v>
      </c>
      <c r="C145" s="47">
        <v>3</v>
      </c>
      <c r="D145" s="24" t="s">
        <v>1588</v>
      </c>
      <c r="E145" s="24" t="s">
        <v>1589</v>
      </c>
      <c r="F145" s="24" t="s">
        <v>1590</v>
      </c>
      <c r="G145" s="24" t="s">
        <v>752</v>
      </c>
      <c r="H145" s="24">
        <v>2000</v>
      </c>
      <c r="I145" s="24" t="s">
        <v>30</v>
      </c>
      <c r="J145" s="24" t="s">
        <v>1037</v>
      </c>
      <c r="K145" s="24" t="s">
        <v>1591</v>
      </c>
      <c r="L145" s="24" t="s">
        <v>1361</v>
      </c>
      <c r="M145" s="24" t="s">
        <v>1592</v>
      </c>
      <c r="N145" s="24" t="s">
        <v>752</v>
      </c>
      <c r="O145" s="29">
        <v>1999</v>
      </c>
      <c r="P145" s="24" t="s">
        <v>30</v>
      </c>
      <c r="Q145" s="24" t="s">
        <v>1037</v>
      </c>
      <c r="R145" s="47" t="s">
        <v>1593</v>
      </c>
      <c r="S145" s="24"/>
    </row>
    <row r="146" spans="1:19">
      <c r="A146" s="47" t="s">
        <v>1594</v>
      </c>
      <c r="B146" s="29" t="s">
        <v>438</v>
      </c>
      <c r="C146" s="47">
        <v>3</v>
      </c>
      <c r="D146" s="24" t="s">
        <v>418</v>
      </c>
      <c r="E146" s="24" t="s">
        <v>1595</v>
      </c>
      <c r="F146" s="24" t="s">
        <v>1596</v>
      </c>
      <c r="G146" s="24" t="s">
        <v>767</v>
      </c>
      <c r="H146" s="24">
        <v>1976</v>
      </c>
      <c r="I146" s="24" t="s">
        <v>30</v>
      </c>
      <c r="J146" s="24" t="s">
        <v>51</v>
      </c>
      <c r="K146" s="24" t="s">
        <v>1597</v>
      </c>
      <c r="L146" s="24" t="s">
        <v>1598</v>
      </c>
      <c r="M146" s="24" t="s">
        <v>1599</v>
      </c>
      <c r="N146" s="24" t="s">
        <v>767</v>
      </c>
      <c r="O146" s="29">
        <v>1964</v>
      </c>
      <c r="P146" s="24" t="s">
        <v>30</v>
      </c>
      <c r="Q146" s="24" t="s">
        <v>1600</v>
      </c>
      <c r="R146" s="47" t="s">
        <v>1601</v>
      </c>
      <c r="S146" s="24">
        <v>85</v>
      </c>
    </row>
    <row r="147" spans="1:19">
      <c r="A147" s="47" t="s">
        <v>1602</v>
      </c>
      <c r="B147" s="29" t="s">
        <v>437</v>
      </c>
      <c r="C147" s="47">
        <v>8</v>
      </c>
      <c r="D147" s="24"/>
      <c r="E147" s="24" t="s">
        <v>1603</v>
      </c>
      <c r="F147" s="24" t="s">
        <v>1604</v>
      </c>
      <c r="G147" s="24" t="s">
        <v>767</v>
      </c>
      <c r="H147" s="24">
        <v>1974</v>
      </c>
      <c r="I147" s="24" t="s">
        <v>30</v>
      </c>
      <c r="J147" s="24"/>
      <c r="K147" s="24"/>
      <c r="L147" s="24" t="s">
        <v>1159</v>
      </c>
      <c r="M147" s="24" t="s">
        <v>1604</v>
      </c>
      <c r="N147" s="24" t="s">
        <v>767</v>
      </c>
      <c r="O147" s="29">
        <v>1974</v>
      </c>
      <c r="P147" s="24" t="s">
        <v>15</v>
      </c>
      <c r="Q147" s="24"/>
      <c r="R147" s="47" t="s">
        <v>1605</v>
      </c>
      <c r="S147" s="24">
        <v>77</v>
      </c>
    </row>
    <row r="148" spans="1:19">
      <c r="A148" s="47" t="s">
        <v>1606</v>
      </c>
      <c r="B148" s="29" t="s">
        <v>439</v>
      </c>
      <c r="C148" s="47">
        <v>6</v>
      </c>
      <c r="D148" s="24" t="s">
        <v>1607</v>
      </c>
      <c r="E148" s="24" t="s">
        <v>1608</v>
      </c>
      <c r="F148" s="24" t="s">
        <v>954</v>
      </c>
      <c r="G148" s="24" t="s">
        <v>782</v>
      </c>
      <c r="H148" s="24">
        <v>1998</v>
      </c>
      <c r="I148" s="24" t="s">
        <v>30</v>
      </c>
      <c r="J148" s="24" t="s">
        <v>16</v>
      </c>
      <c r="K148" s="24" t="s">
        <v>1609</v>
      </c>
      <c r="L148" s="24" t="s">
        <v>1610</v>
      </c>
      <c r="M148" s="24" t="s">
        <v>1611</v>
      </c>
      <c r="N148" s="24" t="s">
        <v>760</v>
      </c>
      <c r="O148" s="29">
        <v>1992</v>
      </c>
      <c r="P148" s="24" t="s">
        <v>30</v>
      </c>
      <c r="Q148" s="24" t="s">
        <v>16</v>
      </c>
      <c r="R148" s="47" t="s">
        <v>1612</v>
      </c>
      <c r="S148" s="24">
        <v>79</v>
      </c>
    </row>
    <row r="149" spans="1:19">
      <c r="A149" s="47" t="s">
        <v>1613</v>
      </c>
      <c r="B149" s="29" t="s">
        <v>748</v>
      </c>
      <c r="C149" s="47">
        <v>8</v>
      </c>
      <c r="D149" s="24" t="s">
        <v>1614</v>
      </c>
      <c r="E149" s="24" t="s">
        <v>1615</v>
      </c>
      <c r="F149" s="24" t="s">
        <v>1616</v>
      </c>
      <c r="G149" s="24" t="s">
        <v>752</v>
      </c>
      <c r="H149" s="24">
        <v>2000</v>
      </c>
      <c r="I149" s="24" t="s">
        <v>15</v>
      </c>
      <c r="J149" s="24" t="s">
        <v>753</v>
      </c>
      <c r="K149" s="24" t="s">
        <v>1617</v>
      </c>
      <c r="L149" s="24" t="s">
        <v>288</v>
      </c>
      <c r="M149" s="24" t="s">
        <v>1618</v>
      </c>
      <c r="N149" s="24" t="s">
        <v>752</v>
      </c>
      <c r="O149" s="29">
        <v>2000</v>
      </c>
      <c r="P149" s="24" t="s">
        <v>15</v>
      </c>
      <c r="Q149" s="24" t="s">
        <v>753</v>
      </c>
      <c r="R149" s="47" t="s">
        <v>1612</v>
      </c>
      <c r="S149" s="24"/>
    </row>
    <row r="150" spans="1:19">
      <c r="A150" s="47" t="s">
        <v>1619</v>
      </c>
      <c r="B150" s="29" t="s">
        <v>438</v>
      </c>
      <c r="C150" s="47">
        <v>4</v>
      </c>
      <c r="D150" s="24" t="s">
        <v>1620</v>
      </c>
      <c r="E150" s="24" t="s">
        <v>77</v>
      </c>
      <c r="F150" s="24" t="s">
        <v>319</v>
      </c>
      <c r="G150" s="24" t="s">
        <v>767</v>
      </c>
      <c r="H150" s="24">
        <v>1969</v>
      </c>
      <c r="I150" s="24" t="s">
        <v>30</v>
      </c>
      <c r="J150" s="24" t="s">
        <v>60</v>
      </c>
      <c r="K150" s="24" t="s">
        <v>1621</v>
      </c>
      <c r="L150" s="24" t="s">
        <v>1622</v>
      </c>
      <c r="M150" s="24" t="s">
        <v>1623</v>
      </c>
      <c r="N150" s="24" t="s">
        <v>767</v>
      </c>
      <c r="O150" s="29">
        <v>1970</v>
      </c>
      <c r="P150" s="24" t="s">
        <v>30</v>
      </c>
      <c r="Q150" s="24" t="s">
        <v>60</v>
      </c>
      <c r="R150" s="47" t="s">
        <v>1624</v>
      </c>
      <c r="S150" s="24">
        <v>82</v>
      </c>
    </row>
    <row r="151" spans="1:19">
      <c r="A151" s="47" t="s">
        <v>1625</v>
      </c>
      <c r="B151" s="29" t="s">
        <v>434</v>
      </c>
      <c r="C151" s="47">
        <v>51</v>
      </c>
      <c r="D151" s="24"/>
      <c r="E151" s="24" t="s">
        <v>582</v>
      </c>
      <c r="F151" s="24" t="s">
        <v>1626</v>
      </c>
      <c r="G151" s="24" t="s">
        <v>760</v>
      </c>
      <c r="H151" s="24">
        <v>1982</v>
      </c>
      <c r="I151" s="24" t="s">
        <v>15</v>
      </c>
      <c r="J151" s="24" t="s">
        <v>1627</v>
      </c>
      <c r="K151" s="24"/>
      <c r="L151" s="24" t="s">
        <v>202</v>
      </c>
      <c r="M151" s="24" t="s">
        <v>1626</v>
      </c>
      <c r="N151" s="24" t="s">
        <v>760</v>
      </c>
      <c r="O151" s="29">
        <v>1984</v>
      </c>
      <c r="P151" s="24" t="s">
        <v>15</v>
      </c>
      <c r="Q151" s="24"/>
      <c r="R151" s="47" t="s">
        <v>1628</v>
      </c>
      <c r="S151" s="24">
        <v>34</v>
      </c>
    </row>
    <row r="152" spans="1:19">
      <c r="A152" s="47" t="s">
        <v>1629</v>
      </c>
      <c r="B152" s="29" t="s">
        <v>944</v>
      </c>
      <c r="C152" s="47">
        <v>10</v>
      </c>
      <c r="D152" s="24" t="s">
        <v>1630</v>
      </c>
      <c r="E152" s="24" t="s">
        <v>1631</v>
      </c>
      <c r="F152" s="24" t="s">
        <v>1632</v>
      </c>
      <c r="G152" s="24" t="s">
        <v>755</v>
      </c>
      <c r="H152" s="24">
        <v>2001</v>
      </c>
      <c r="I152" s="24" t="s">
        <v>15</v>
      </c>
      <c r="J152" s="24" t="s">
        <v>16</v>
      </c>
      <c r="K152" s="24"/>
      <c r="L152" s="24" t="s">
        <v>592</v>
      </c>
      <c r="M152" s="24" t="s">
        <v>1633</v>
      </c>
      <c r="N152" s="24" t="s">
        <v>755</v>
      </c>
      <c r="O152" s="29">
        <v>2001</v>
      </c>
      <c r="P152" s="24" t="s">
        <v>15</v>
      </c>
      <c r="Q152" s="24" t="s">
        <v>16</v>
      </c>
      <c r="R152" s="47" t="s">
        <v>1634</v>
      </c>
      <c r="S152" s="24"/>
    </row>
    <row r="153" spans="1:19">
      <c r="A153" s="47" t="s">
        <v>1635</v>
      </c>
      <c r="B153" s="29" t="s">
        <v>439</v>
      </c>
      <c r="C153" s="47">
        <v>7</v>
      </c>
      <c r="D153" s="24" t="s">
        <v>1636</v>
      </c>
      <c r="E153" s="24" t="s">
        <v>694</v>
      </c>
      <c r="F153" s="24" t="s">
        <v>734</v>
      </c>
      <c r="G153" s="24" t="s">
        <v>760</v>
      </c>
      <c r="H153" s="24">
        <v>1992</v>
      </c>
      <c r="I153" s="24" t="s">
        <v>30</v>
      </c>
      <c r="J153" s="24" t="s">
        <v>443</v>
      </c>
      <c r="K153" s="24" t="s">
        <v>1637</v>
      </c>
      <c r="L153" s="24" t="s">
        <v>606</v>
      </c>
      <c r="M153" s="24" t="s">
        <v>549</v>
      </c>
      <c r="N153" s="24" t="s">
        <v>760</v>
      </c>
      <c r="O153" s="29">
        <v>1977</v>
      </c>
      <c r="P153" s="24" t="s">
        <v>30</v>
      </c>
      <c r="Q153" s="24" t="s">
        <v>443</v>
      </c>
      <c r="R153" s="47" t="s">
        <v>1638</v>
      </c>
      <c r="S153" s="24">
        <v>78</v>
      </c>
    </row>
    <row r="154" spans="1:19">
      <c r="A154" s="47" t="s">
        <v>1639</v>
      </c>
      <c r="B154" s="29" t="s">
        <v>1239</v>
      </c>
      <c r="C154" s="47">
        <v>4</v>
      </c>
      <c r="D154" s="24">
        <v>1755401</v>
      </c>
      <c r="E154" s="24" t="s">
        <v>1640</v>
      </c>
      <c r="F154" s="24" t="s">
        <v>1641</v>
      </c>
      <c r="G154" s="24" t="s">
        <v>755</v>
      </c>
      <c r="H154" s="24">
        <v>2001</v>
      </c>
      <c r="I154" s="24" t="s">
        <v>30</v>
      </c>
      <c r="J154" s="24" t="s">
        <v>1642</v>
      </c>
      <c r="K154" s="24"/>
      <c r="L154" s="24" t="s">
        <v>599</v>
      </c>
      <c r="M154" s="24" t="s">
        <v>1641</v>
      </c>
      <c r="N154" s="24" t="s">
        <v>755</v>
      </c>
      <c r="O154" s="29">
        <v>2001</v>
      </c>
      <c r="P154" s="24" t="s">
        <v>30</v>
      </c>
      <c r="Q154" s="24" t="s">
        <v>1642</v>
      </c>
      <c r="R154" s="47" t="s">
        <v>1643</v>
      </c>
      <c r="S154" s="24"/>
    </row>
    <row r="155" spans="1:19">
      <c r="A155" s="47" t="s">
        <v>1644</v>
      </c>
      <c r="B155" s="29" t="s">
        <v>438</v>
      </c>
      <c r="C155" s="47">
        <v>5</v>
      </c>
      <c r="D155" s="24" t="s">
        <v>1645</v>
      </c>
      <c r="E155" s="24" t="s">
        <v>1646</v>
      </c>
      <c r="F155" s="24" t="s">
        <v>1647</v>
      </c>
      <c r="G155" s="24" t="s">
        <v>767</v>
      </c>
      <c r="H155" s="24">
        <v>1967</v>
      </c>
      <c r="I155" s="24" t="s">
        <v>30</v>
      </c>
      <c r="J155" s="24" t="s">
        <v>23</v>
      </c>
      <c r="K155" s="24" t="s">
        <v>1648</v>
      </c>
      <c r="L155" s="24" t="s">
        <v>601</v>
      </c>
      <c r="M155" s="24" t="s">
        <v>1649</v>
      </c>
      <c r="N155" s="24" t="s">
        <v>767</v>
      </c>
      <c r="O155" s="29">
        <v>1965</v>
      </c>
      <c r="P155" s="24" t="s">
        <v>30</v>
      </c>
      <c r="Q155" s="24" t="s">
        <v>23</v>
      </c>
      <c r="R155" s="47" t="s">
        <v>1650</v>
      </c>
      <c r="S155" s="24">
        <v>80</v>
      </c>
    </row>
    <row r="156" spans="1:19">
      <c r="A156" s="47" t="s">
        <v>1651</v>
      </c>
      <c r="B156" s="29" t="s">
        <v>1136</v>
      </c>
      <c r="C156" s="47">
        <v>4</v>
      </c>
      <c r="D156" s="24" t="s">
        <v>1652</v>
      </c>
      <c r="E156" s="24" t="s">
        <v>1653</v>
      </c>
      <c r="F156" s="24" t="s">
        <v>1654</v>
      </c>
      <c r="G156" s="24" t="s">
        <v>755</v>
      </c>
      <c r="H156" s="24">
        <v>2002</v>
      </c>
      <c r="I156" s="24" t="s">
        <v>30</v>
      </c>
      <c r="J156" s="24" t="s">
        <v>1473</v>
      </c>
      <c r="K156" s="24"/>
      <c r="L156" s="24" t="s">
        <v>1655</v>
      </c>
      <c r="M156" s="24" t="s">
        <v>1656</v>
      </c>
      <c r="N156" s="24" t="s">
        <v>755</v>
      </c>
      <c r="O156" s="29">
        <v>2002</v>
      </c>
      <c r="P156" s="24" t="s">
        <v>15</v>
      </c>
      <c r="Q156" s="24" t="s">
        <v>1473</v>
      </c>
      <c r="R156" s="47" t="s">
        <v>1657</v>
      </c>
      <c r="S156" s="24"/>
    </row>
    <row r="157" spans="1:19">
      <c r="A157" s="47" t="s">
        <v>1658</v>
      </c>
      <c r="B157" s="29" t="s">
        <v>438</v>
      </c>
      <c r="C157" s="47">
        <v>6</v>
      </c>
      <c r="D157" s="24" t="s">
        <v>1659</v>
      </c>
      <c r="E157" s="24" t="s">
        <v>1660</v>
      </c>
      <c r="F157" s="24" t="s">
        <v>1611</v>
      </c>
      <c r="G157" s="24" t="s">
        <v>767</v>
      </c>
      <c r="H157" s="24">
        <v>1965</v>
      </c>
      <c r="I157" s="24" t="s">
        <v>30</v>
      </c>
      <c r="J157" s="24" t="s">
        <v>16</v>
      </c>
      <c r="K157" s="24" t="s">
        <v>1661</v>
      </c>
      <c r="L157" s="24" t="s">
        <v>602</v>
      </c>
      <c r="M157" s="24" t="s">
        <v>954</v>
      </c>
      <c r="N157" s="24" t="s">
        <v>767</v>
      </c>
      <c r="O157" s="29">
        <v>1973</v>
      </c>
      <c r="P157" s="24" t="s">
        <v>30</v>
      </c>
      <c r="Q157" s="24" t="s">
        <v>16</v>
      </c>
      <c r="R157" s="47" t="s">
        <v>1662</v>
      </c>
      <c r="S157" s="24">
        <v>79</v>
      </c>
    </row>
    <row r="158" spans="1:19">
      <c r="A158" s="47" t="s">
        <v>1663</v>
      </c>
      <c r="B158" s="29" t="s">
        <v>436</v>
      </c>
      <c r="C158" s="47">
        <v>17</v>
      </c>
      <c r="D158" s="24">
        <v>45147207</v>
      </c>
      <c r="E158" s="24" t="s">
        <v>701</v>
      </c>
      <c r="F158" s="24" t="s">
        <v>1664</v>
      </c>
      <c r="G158" s="24" t="s">
        <v>760</v>
      </c>
      <c r="H158" s="24">
        <v>1980</v>
      </c>
      <c r="I158" s="24" t="s">
        <v>15</v>
      </c>
      <c r="J158" s="24" t="s">
        <v>1665</v>
      </c>
      <c r="K158" s="24"/>
      <c r="L158" s="24" t="s">
        <v>1666</v>
      </c>
      <c r="M158" s="24" t="s">
        <v>1667</v>
      </c>
      <c r="N158" s="24" t="s">
        <v>767</v>
      </c>
      <c r="O158" s="29">
        <v>1976</v>
      </c>
      <c r="P158" s="24" t="s">
        <v>30</v>
      </c>
      <c r="Q158" s="24"/>
      <c r="R158" s="47" t="s">
        <v>1662</v>
      </c>
      <c r="S158" s="24">
        <v>68</v>
      </c>
    </row>
    <row r="159" spans="1:19">
      <c r="A159" s="47" t="s">
        <v>1668</v>
      </c>
      <c r="B159" s="29" t="s">
        <v>1669</v>
      </c>
      <c r="C159" s="47">
        <v>1</v>
      </c>
      <c r="D159" s="24" t="s">
        <v>1670</v>
      </c>
      <c r="E159" s="24" t="s">
        <v>1671</v>
      </c>
      <c r="F159" s="24" t="s">
        <v>1672</v>
      </c>
      <c r="G159" s="24" t="s">
        <v>755</v>
      </c>
      <c r="H159" s="24">
        <v>2002</v>
      </c>
      <c r="I159" s="24" t="s">
        <v>15</v>
      </c>
      <c r="J159" s="24" t="s">
        <v>443</v>
      </c>
      <c r="K159" s="24" t="s">
        <v>1673</v>
      </c>
      <c r="L159" s="24" t="s">
        <v>1674</v>
      </c>
      <c r="M159" s="24" t="s">
        <v>709</v>
      </c>
      <c r="N159" s="24" t="s">
        <v>752</v>
      </c>
      <c r="O159" s="29">
        <v>2000</v>
      </c>
      <c r="P159" s="24" t="s">
        <v>30</v>
      </c>
      <c r="Q159" s="24" t="s">
        <v>1473</v>
      </c>
      <c r="R159" s="47" t="s">
        <v>1675</v>
      </c>
      <c r="S159" s="24"/>
    </row>
    <row r="160" spans="1:19">
      <c r="A160" s="47" t="s">
        <v>1676</v>
      </c>
      <c r="B160" s="29" t="s">
        <v>437</v>
      </c>
      <c r="C160" s="47">
        <v>9</v>
      </c>
      <c r="D160" s="24"/>
      <c r="E160" s="24" t="s">
        <v>1677</v>
      </c>
      <c r="F160" s="24" t="s">
        <v>1678</v>
      </c>
      <c r="G160" s="24" t="s">
        <v>767</v>
      </c>
      <c r="H160" s="24">
        <v>1973</v>
      </c>
      <c r="I160" s="24" t="s">
        <v>30</v>
      </c>
      <c r="J160" s="24"/>
      <c r="K160" s="24" t="s">
        <v>1679</v>
      </c>
      <c r="L160" s="24" t="s">
        <v>1284</v>
      </c>
      <c r="M160" s="24" t="s">
        <v>1680</v>
      </c>
      <c r="N160" s="24" t="s">
        <v>767</v>
      </c>
      <c r="O160" s="29">
        <v>1970</v>
      </c>
      <c r="P160" s="24" t="s">
        <v>15</v>
      </c>
      <c r="Q160" s="24" t="s">
        <v>1316</v>
      </c>
      <c r="R160" s="47" t="s">
        <v>1681</v>
      </c>
      <c r="S160" s="24">
        <v>76</v>
      </c>
    </row>
    <row r="161" spans="1:19">
      <c r="A161" s="47" t="s">
        <v>1682</v>
      </c>
      <c r="B161" s="29" t="s">
        <v>1239</v>
      </c>
      <c r="C161" s="47">
        <v>5</v>
      </c>
      <c r="D161" s="24" t="s">
        <v>1683</v>
      </c>
      <c r="E161" s="24" t="s">
        <v>1684</v>
      </c>
      <c r="F161" s="24" t="s">
        <v>1685</v>
      </c>
      <c r="G161" s="24" t="s">
        <v>755</v>
      </c>
      <c r="H161" s="24">
        <v>2002</v>
      </c>
      <c r="I161" s="24" t="s">
        <v>30</v>
      </c>
      <c r="J161" s="24" t="s">
        <v>753</v>
      </c>
      <c r="K161" s="24" t="s">
        <v>1686</v>
      </c>
      <c r="L161" s="24" t="s">
        <v>1687</v>
      </c>
      <c r="M161" s="24" t="s">
        <v>1688</v>
      </c>
      <c r="N161" s="24" t="s">
        <v>755</v>
      </c>
      <c r="O161" s="29">
        <v>2002</v>
      </c>
      <c r="P161" s="24" t="s">
        <v>30</v>
      </c>
      <c r="Q161" s="24" t="s">
        <v>1689</v>
      </c>
      <c r="R161" s="47" t="s">
        <v>1690</v>
      </c>
      <c r="S161" s="24"/>
    </row>
    <row r="162" spans="1:19">
      <c r="A162" s="47" t="s">
        <v>1691</v>
      </c>
      <c r="B162" s="29" t="s">
        <v>436</v>
      </c>
      <c r="C162" s="47">
        <v>18</v>
      </c>
      <c r="D162" s="24">
        <v>1589810</v>
      </c>
      <c r="E162" s="24" t="s">
        <v>1692</v>
      </c>
      <c r="F162" s="24" t="s">
        <v>1693</v>
      </c>
      <c r="G162" s="24" t="s">
        <v>760</v>
      </c>
      <c r="H162" s="24">
        <v>1986</v>
      </c>
      <c r="I162" s="24" t="s">
        <v>15</v>
      </c>
      <c r="J162" s="24" t="s">
        <v>1694</v>
      </c>
      <c r="K162" s="24"/>
      <c r="L162" s="24" t="s">
        <v>1413</v>
      </c>
      <c r="M162" s="24" t="s">
        <v>1695</v>
      </c>
      <c r="N162" s="24" t="s">
        <v>760</v>
      </c>
      <c r="O162" s="29">
        <v>1988</v>
      </c>
      <c r="P162" s="24" t="s">
        <v>30</v>
      </c>
      <c r="Q162" s="24"/>
      <c r="R162" s="47" t="s">
        <v>1696</v>
      </c>
      <c r="S162" s="24">
        <v>67</v>
      </c>
    </row>
    <row r="163" spans="1:19">
      <c r="A163" s="47" t="s">
        <v>1697</v>
      </c>
      <c r="B163" s="29" t="s">
        <v>436</v>
      </c>
      <c r="C163" s="47">
        <v>19</v>
      </c>
      <c r="D163" s="24" t="s">
        <v>1698</v>
      </c>
      <c r="E163" s="24" t="s">
        <v>582</v>
      </c>
      <c r="F163" s="24" t="s">
        <v>1699</v>
      </c>
      <c r="G163" s="24" t="s">
        <v>760</v>
      </c>
      <c r="H163" s="24">
        <v>1978</v>
      </c>
      <c r="I163" s="24" t="s">
        <v>15</v>
      </c>
      <c r="J163" s="24" t="s">
        <v>909</v>
      </c>
      <c r="K163" s="24"/>
      <c r="L163" s="24" t="s">
        <v>1700</v>
      </c>
      <c r="M163" s="24" t="s">
        <v>1701</v>
      </c>
      <c r="N163" s="24" t="s">
        <v>760</v>
      </c>
      <c r="O163" s="29">
        <v>1978</v>
      </c>
      <c r="P163" s="24" t="s">
        <v>30</v>
      </c>
      <c r="Q163" s="24"/>
      <c r="R163" s="47" t="s">
        <v>1702</v>
      </c>
      <c r="S163" s="24">
        <v>66</v>
      </c>
    </row>
    <row r="164" spans="1:19">
      <c r="A164" s="47" t="s">
        <v>1703</v>
      </c>
      <c r="B164" s="29" t="s">
        <v>1239</v>
      </c>
      <c r="C164" s="47">
        <v>6</v>
      </c>
      <c r="D164" s="24">
        <v>40359812</v>
      </c>
      <c r="E164" s="24" t="s">
        <v>1704</v>
      </c>
      <c r="F164" s="24" t="s">
        <v>816</v>
      </c>
      <c r="G164" s="24" t="s">
        <v>755</v>
      </c>
      <c r="H164" s="24">
        <v>2001</v>
      </c>
      <c r="I164" s="24" t="s">
        <v>30</v>
      </c>
      <c r="J164" s="24" t="s">
        <v>817</v>
      </c>
      <c r="K164" s="24"/>
      <c r="L164" s="24" t="s">
        <v>1684</v>
      </c>
      <c r="M164" s="24" t="s">
        <v>1705</v>
      </c>
      <c r="N164" s="24" t="s">
        <v>755</v>
      </c>
      <c r="O164" s="29">
        <v>2002</v>
      </c>
      <c r="P164" s="24" t="s">
        <v>30</v>
      </c>
      <c r="Q164" s="24" t="s">
        <v>817</v>
      </c>
      <c r="R164" s="47" t="s">
        <v>1706</v>
      </c>
      <c r="S164" s="24"/>
    </row>
    <row r="165" spans="1:19">
      <c r="A165" s="47" t="s">
        <v>1707</v>
      </c>
      <c r="B165" s="29" t="s">
        <v>944</v>
      </c>
      <c r="C165" s="47">
        <v>11</v>
      </c>
      <c r="D165" s="24"/>
      <c r="E165" s="24" t="s">
        <v>1692</v>
      </c>
      <c r="F165" s="24" t="s">
        <v>1708</v>
      </c>
      <c r="G165" s="24" t="s">
        <v>755</v>
      </c>
      <c r="H165" s="24">
        <v>2002</v>
      </c>
      <c r="I165" s="24" t="s">
        <v>15</v>
      </c>
      <c r="J165" s="24" t="s">
        <v>16</v>
      </c>
      <c r="K165" s="24" t="s">
        <v>1709</v>
      </c>
      <c r="L165" s="24" t="s">
        <v>1710</v>
      </c>
      <c r="M165" s="24" t="s">
        <v>1711</v>
      </c>
      <c r="N165" s="24" t="s">
        <v>755</v>
      </c>
      <c r="O165" s="29">
        <v>2002</v>
      </c>
      <c r="P165" s="24" t="s">
        <v>15</v>
      </c>
      <c r="Q165" s="24" t="s">
        <v>1712</v>
      </c>
      <c r="R165" s="47" t="s">
        <v>1713</v>
      </c>
      <c r="S165" s="24"/>
    </row>
    <row r="166" spans="1:19">
      <c r="A166" s="47" t="s">
        <v>1714</v>
      </c>
      <c r="B166" s="29" t="s">
        <v>439</v>
      </c>
      <c r="C166" s="47">
        <v>8</v>
      </c>
      <c r="D166" s="24"/>
      <c r="E166" s="24" t="s">
        <v>1603</v>
      </c>
      <c r="F166" s="24" t="s">
        <v>1715</v>
      </c>
      <c r="G166" s="24" t="s">
        <v>760</v>
      </c>
      <c r="H166" s="24">
        <v>1988</v>
      </c>
      <c r="I166" s="24" t="s">
        <v>30</v>
      </c>
      <c r="J166" s="24"/>
      <c r="K166" s="24" t="s">
        <v>1716</v>
      </c>
      <c r="L166" s="24" t="s">
        <v>1717</v>
      </c>
      <c r="M166" s="24" t="s">
        <v>1718</v>
      </c>
      <c r="N166" s="24" t="s">
        <v>767</v>
      </c>
      <c r="O166" s="29">
        <v>1970</v>
      </c>
      <c r="P166" s="24" t="s">
        <v>30</v>
      </c>
      <c r="Q166" s="24" t="s">
        <v>1719</v>
      </c>
      <c r="R166" s="47" t="s">
        <v>1720</v>
      </c>
      <c r="S166" s="24">
        <v>77</v>
      </c>
    </row>
    <row r="167" spans="1:19">
      <c r="A167" s="47" t="s">
        <v>1721</v>
      </c>
      <c r="B167" s="29" t="s">
        <v>439</v>
      </c>
      <c r="C167" s="47">
        <v>9</v>
      </c>
      <c r="D167" s="24"/>
      <c r="E167" s="24" t="s">
        <v>1722</v>
      </c>
      <c r="F167" s="24" t="s">
        <v>1723</v>
      </c>
      <c r="G167" s="24" t="s">
        <v>760</v>
      </c>
      <c r="H167" s="24">
        <v>1988</v>
      </c>
      <c r="I167" s="24" t="s">
        <v>30</v>
      </c>
      <c r="J167" s="24" t="s">
        <v>1724</v>
      </c>
      <c r="K167" s="24">
        <v>1790928</v>
      </c>
      <c r="L167" s="24" t="s">
        <v>1725</v>
      </c>
      <c r="M167" s="24" t="s">
        <v>1726</v>
      </c>
      <c r="N167" s="24" t="s">
        <v>767</v>
      </c>
      <c r="O167" s="29">
        <v>1958</v>
      </c>
      <c r="P167" s="24" t="s">
        <v>30</v>
      </c>
      <c r="Q167" s="24"/>
      <c r="R167" s="47" t="s">
        <v>1727</v>
      </c>
      <c r="S167" s="24">
        <v>76</v>
      </c>
    </row>
    <row r="168" spans="1:19">
      <c r="A168" s="47" t="s">
        <v>1728</v>
      </c>
      <c r="B168" s="29" t="s">
        <v>436</v>
      </c>
      <c r="C168" s="47">
        <v>20</v>
      </c>
      <c r="D168" s="24" t="s">
        <v>1729</v>
      </c>
      <c r="E168" s="24" t="s">
        <v>302</v>
      </c>
      <c r="F168" s="24" t="s">
        <v>1730</v>
      </c>
      <c r="G168" s="24" t="s">
        <v>767</v>
      </c>
      <c r="H168" s="24">
        <v>1976</v>
      </c>
      <c r="I168" s="24" t="s">
        <v>15</v>
      </c>
      <c r="J168" s="24" t="s">
        <v>1071</v>
      </c>
      <c r="K168" s="24"/>
      <c r="L168" s="24" t="s">
        <v>618</v>
      </c>
      <c r="M168" s="24" t="s">
        <v>1731</v>
      </c>
      <c r="N168" s="24" t="s">
        <v>760</v>
      </c>
      <c r="O168" s="29">
        <v>1983</v>
      </c>
      <c r="P168" s="24" t="s">
        <v>30</v>
      </c>
      <c r="Q168" s="24"/>
      <c r="R168" s="47" t="s">
        <v>1732</v>
      </c>
      <c r="S168" s="24">
        <v>65</v>
      </c>
    </row>
    <row r="169" spans="1:19">
      <c r="A169" s="47" t="s">
        <v>1733</v>
      </c>
      <c r="B169" s="29" t="s">
        <v>434</v>
      </c>
      <c r="C169" s="47">
        <v>52</v>
      </c>
      <c r="D169" s="24" t="s">
        <v>1734</v>
      </c>
      <c r="E169" s="24" t="s">
        <v>1735</v>
      </c>
      <c r="F169" s="24" t="s">
        <v>1736</v>
      </c>
      <c r="G169" s="24" t="s">
        <v>767</v>
      </c>
      <c r="H169" s="24">
        <v>1956</v>
      </c>
      <c r="I169" s="24" t="s">
        <v>15</v>
      </c>
      <c r="J169" s="24" t="s">
        <v>830</v>
      </c>
      <c r="K169" s="24" t="s">
        <v>1737</v>
      </c>
      <c r="L169" s="24" t="s">
        <v>592</v>
      </c>
      <c r="M169" s="24" t="s">
        <v>1736</v>
      </c>
      <c r="N169" s="24" t="s">
        <v>760</v>
      </c>
      <c r="O169" s="29">
        <v>1987</v>
      </c>
      <c r="P169" s="24" t="s">
        <v>15</v>
      </c>
      <c r="Q169" s="24" t="s">
        <v>830</v>
      </c>
      <c r="R169" s="47" t="s">
        <v>1732</v>
      </c>
      <c r="S169" s="24">
        <v>33</v>
      </c>
    </row>
    <row r="170" spans="1:19">
      <c r="A170" s="47" t="s">
        <v>1738</v>
      </c>
      <c r="B170" s="29" t="s">
        <v>436</v>
      </c>
      <c r="C170" s="47">
        <v>21</v>
      </c>
      <c r="D170" s="24" t="s">
        <v>1739</v>
      </c>
      <c r="E170" s="24" t="s">
        <v>1740</v>
      </c>
      <c r="F170" s="24" t="s">
        <v>1741</v>
      </c>
      <c r="G170" s="24" t="s">
        <v>760</v>
      </c>
      <c r="H170" s="24">
        <v>1987</v>
      </c>
      <c r="I170" s="24" t="s">
        <v>30</v>
      </c>
      <c r="J170" s="24" t="s">
        <v>1574</v>
      </c>
      <c r="K170" s="24"/>
      <c r="L170" s="24" t="s">
        <v>902</v>
      </c>
      <c r="M170" s="24" t="s">
        <v>1390</v>
      </c>
      <c r="N170" s="24" t="s">
        <v>767</v>
      </c>
      <c r="O170" s="29">
        <v>1976</v>
      </c>
      <c r="P170" s="24" t="s">
        <v>15</v>
      </c>
      <c r="Q170" s="24" t="s">
        <v>947</v>
      </c>
      <c r="R170" s="47" t="s">
        <v>1742</v>
      </c>
      <c r="S170" s="24">
        <v>64</v>
      </c>
    </row>
    <row r="171" spans="1:19">
      <c r="A171" s="47" t="s">
        <v>1743</v>
      </c>
      <c r="B171" s="29" t="s">
        <v>439</v>
      </c>
      <c r="C171" s="47">
        <v>10</v>
      </c>
      <c r="D171" s="24" t="s">
        <v>423</v>
      </c>
      <c r="E171" s="24" t="s">
        <v>1744</v>
      </c>
      <c r="F171" s="24" t="s">
        <v>1745</v>
      </c>
      <c r="G171" s="24" t="s">
        <v>760</v>
      </c>
      <c r="H171" s="24">
        <v>1992</v>
      </c>
      <c r="I171" s="24" t="s">
        <v>30</v>
      </c>
      <c r="J171" s="24" t="s">
        <v>1746</v>
      </c>
      <c r="K171" s="24" t="s">
        <v>422</v>
      </c>
      <c r="L171" s="24" t="s">
        <v>1747</v>
      </c>
      <c r="M171" s="24" t="s">
        <v>1748</v>
      </c>
      <c r="N171" s="24" t="s">
        <v>760</v>
      </c>
      <c r="O171" s="29">
        <v>1990</v>
      </c>
      <c r="P171" s="24" t="s">
        <v>30</v>
      </c>
      <c r="Q171" s="24" t="s">
        <v>1746</v>
      </c>
      <c r="R171" s="47" t="s">
        <v>1749</v>
      </c>
      <c r="S171" s="24">
        <v>75</v>
      </c>
    </row>
    <row r="172" spans="1:19">
      <c r="A172" s="47" t="s">
        <v>1750</v>
      </c>
      <c r="B172" s="29" t="s">
        <v>437</v>
      </c>
      <c r="C172" s="47">
        <v>10</v>
      </c>
      <c r="D172" s="24"/>
      <c r="E172" s="47" t="s">
        <v>1291</v>
      </c>
      <c r="F172" s="47" t="s">
        <v>1751</v>
      </c>
      <c r="G172" s="47"/>
      <c r="H172" s="47" t="s">
        <v>1347</v>
      </c>
      <c r="I172" s="24" t="s">
        <v>15</v>
      </c>
      <c r="J172" s="24"/>
      <c r="K172" s="24"/>
      <c r="L172" s="47" t="s">
        <v>1752</v>
      </c>
      <c r="M172" s="24" t="s">
        <v>1590</v>
      </c>
      <c r="N172" s="24"/>
      <c r="O172" s="29"/>
      <c r="P172" s="24" t="s">
        <v>30</v>
      </c>
      <c r="Q172" s="24"/>
      <c r="R172" s="47" t="s">
        <v>1753</v>
      </c>
      <c r="S172" s="24">
        <v>75</v>
      </c>
    </row>
    <row r="173" spans="1:19">
      <c r="A173" s="47" t="s">
        <v>1754</v>
      </c>
      <c r="B173" s="29" t="s">
        <v>434</v>
      </c>
      <c r="C173" s="47">
        <v>53</v>
      </c>
      <c r="D173" s="24"/>
      <c r="E173" s="24" t="s">
        <v>1291</v>
      </c>
      <c r="F173" s="24" t="s">
        <v>550</v>
      </c>
      <c r="G173" s="24" t="s">
        <v>767</v>
      </c>
      <c r="H173" s="24">
        <v>1972</v>
      </c>
      <c r="I173" s="24" t="s">
        <v>15</v>
      </c>
      <c r="J173" s="24"/>
      <c r="K173" s="24"/>
      <c r="L173" s="24" t="s">
        <v>1555</v>
      </c>
      <c r="M173" s="24" t="s">
        <v>550</v>
      </c>
      <c r="N173" s="24" t="s">
        <v>1755</v>
      </c>
      <c r="O173" s="29">
        <v>2005</v>
      </c>
      <c r="P173" s="24" t="s">
        <v>15</v>
      </c>
      <c r="Q173" s="24"/>
      <c r="R173" s="47" t="s">
        <v>1756</v>
      </c>
      <c r="S173" s="24">
        <v>32</v>
      </c>
    </row>
    <row r="174" spans="1:19">
      <c r="A174" s="47" t="s">
        <v>1757</v>
      </c>
      <c r="B174" s="29" t="s">
        <v>438</v>
      </c>
      <c r="C174" s="47">
        <v>7</v>
      </c>
      <c r="D174" s="24" t="s">
        <v>1758</v>
      </c>
      <c r="E174" s="24" t="s">
        <v>609</v>
      </c>
      <c r="F174" s="24" t="s">
        <v>1759</v>
      </c>
      <c r="G174" s="24" t="s">
        <v>767</v>
      </c>
      <c r="H174" s="24">
        <v>1973</v>
      </c>
      <c r="I174" s="24" t="s">
        <v>30</v>
      </c>
      <c r="J174" s="24" t="s">
        <v>154</v>
      </c>
      <c r="K174" s="24" t="s">
        <v>1760</v>
      </c>
      <c r="L174" s="24" t="s">
        <v>1761</v>
      </c>
      <c r="M174" s="24" t="s">
        <v>1762</v>
      </c>
      <c r="N174" s="24" t="s">
        <v>767</v>
      </c>
      <c r="O174" s="29">
        <v>1967</v>
      </c>
      <c r="P174" s="24" t="s">
        <v>30</v>
      </c>
      <c r="Q174" s="24" t="s">
        <v>16</v>
      </c>
      <c r="R174" s="47" t="s">
        <v>1763</v>
      </c>
      <c r="S174" s="24">
        <v>78</v>
      </c>
    </row>
    <row r="175" spans="1:19">
      <c r="A175" s="47" t="s">
        <v>1764</v>
      </c>
      <c r="B175" s="29" t="s">
        <v>1009</v>
      </c>
      <c r="C175" s="47">
        <v>6</v>
      </c>
      <c r="D175" s="24" t="s">
        <v>1765</v>
      </c>
      <c r="E175" s="24" t="s">
        <v>1766</v>
      </c>
      <c r="F175" s="24" t="s">
        <v>1767</v>
      </c>
      <c r="G175" s="24" t="s">
        <v>752</v>
      </c>
      <c r="H175" s="24">
        <v>2000</v>
      </c>
      <c r="I175" s="24" t="s">
        <v>30</v>
      </c>
      <c r="J175" s="24" t="s">
        <v>1768</v>
      </c>
      <c r="K175" s="24" t="s">
        <v>1769</v>
      </c>
      <c r="L175" s="24" t="s">
        <v>1770</v>
      </c>
      <c r="M175" s="24" t="s">
        <v>1771</v>
      </c>
      <c r="N175" s="24" t="s">
        <v>782</v>
      </c>
      <c r="O175" s="29">
        <v>1997</v>
      </c>
      <c r="P175" s="24" t="s">
        <v>15</v>
      </c>
      <c r="Q175" s="24"/>
      <c r="R175" s="47" t="s">
        <v>1772</v>
      </c>
      <c r="S175" s="24"/>
    </row>
    <row r="176" spans="1:19">
      <c r="A176" s="47" t="s">
        <v>1773</v>
      </c>
      <c r="B176" s="29" t="s">
        <v>1669</v>
      </c>
      <c r="C176" s="47">
        <v>2</v>
      </c>
      <c r="D176" s="24" t="s">
        <v>1774</v>
      </c>
      <c r="E176" s="24" t="s">
        <v>750</v>
      </c>
      <c r="F176" s="24" t="s">
        <v>1775</v>
      </c>
      <c r="G176" s="24" t="s">
        <v>755</v>
      </c>
      <c r="H176" s="24">
        <v>2002</v>
      </c>
      <c r="I176" s="24" t="s">
        <v>15</v>
      </c>
      <c r="J176" s="24" t="s">
        <v>87</v>
      </c>
      <c r="K176" s="24" t="s">
        <v>1776</v>
      </c>
      <c r="L176" s="24" t="s">
        <v>1747</v>
      </c>
      <c r="M176" s="24" t="s">
        <v>1777</v>
      </c>
      <c r="N176" s="24" t="s">
        <v>752</v>
      </c>
      <c r="O176" s="29">
        <v>1999</v>
      </c>
      <c r="P176" s="24" t="s">
        <v>30</v>
      </c>
      <c r="Q176" s="24" t="s">
        <v>87</v>
      </c>
      <c r="R176" s="47" t="s">
        <v>1778</v>
      </c>
      <c r="S176" s="24"/>
    </row>
    <row r="177" spans="1:19">
      <c r="A177" s="47" t="s">
        <v>1779</v>
      </c>
      <c r="B177" s="29" t="s">
        <v>434</v>
      </c>
      <c r="C177" s="47">
        <v>54</v>
      </c>
      <c r="D177" s="24"/>
      <c r="E177" s="24" t="s">
        <v>1291</v>
      </c>
      <c r="F177" s="24" t="s">
        <v>1780</v>
      </c>
      <c r="G177" s="24" t="s">
        <v>760</v>
      </c>
      <c r="H177" s="24">
        <v>1983</v>
      </c>
      <c r="I177" s="24" t="s">
        <v>15</v>
      </c>
      <c r="J177" s="24"/>
      <c r="K177" s="24"/>
      <c r="L177" s="24" t="s">
        <v>579</v>
      </c>
      <c r="M177" s="24" t="s">
        <v>268</v>
      </c>
      <c r="N177" s="24" t="s">
        <v>760</v>
      </c>
      <c r="O177" s="29">
        <v>1984</v>
      </c>
      <c r="P177" s="24" t="s">
        <v>15</v>
      </c>
      <c r="Q177" s="24"/>
      <c r="R177" s="47" t="s">
        <v>1781</v>
      </c>
      <c r="S177" s="24">
        <v>31</v>
      </c>
    </row>
    <row r="178" spans="1:19">
      <c r="A178" s="47" t="s">
        <v>1782</v>
      </c>
      <c r="B178" s="29" t="s">
        <v>1239</v>
      </c>
      <c r="C178" s="47">
        <v>7</v>
      </c>
      <c r="D178" s="24" t="s">
        <v>1783</v>
      </c>
      <c r="E178" s="24" t="s">
        <v>1784</v>
      </c>
      <c r="F178" s="24" t="s">
        <v>312</v>
      </c>
      <c r="G178" s="24" t="s">
        <v>755</v>
      </c>
      <c r="H178" s="24">
        <v>2002</v>
      </c>
      <c r="I178" s="24" t="s">
        <v>30</v>
      </c>
      <c r="J178" s="24" t="s">
        <v>1689</v>
      </c>
      <c r="K178" s="24" t="s">
        <v>1785</v>
      </c>
      <c r="L178" s="24" t="s">
        <v>1786</v>
      </c>
      <c r="M178" s="24" t="s">
        <v>1787</v>
      </c>
      <c r="N178" s="24" t="s">
        <v>755</v>
      </c>
      <c r="O178" s="29">
        <v>2001</v>
      </c>
      <c r="P178" s="24" t="s">
        <v>30</v>
      </c>
      <c r="Q178" s="24" t="s">
        <v>1689</v>
      </c>
      <c r="R178" s="47" t="s">
        <v>1788</v>
      </c>
      <c r="S178" s="24"/>
    </row>
    <row r="179" spans="1:19">
      <c r="A179" s="47" t="s">
        <v>1789</v>
      </c>
      <c r="B179" s="29" t="s">
        <v>436</v>
      </c>
      <c r="C179" s="47">
        <v>22</v>
      </c>
      <c r="D179" s="24"/>
      <c r="E179" s="24" t="s">
        <v>1790</v>
      </c>
      <c r="F179" s="24" t="s">
        <v>1791</v>
      </c>
      <c r="G179" s="24" t="s">
        <v>760</v>
      </c>
      <c r="H179" s="24">
        <v>1984</v>
      </c>
      <c r="I179" s="24" t="s">
        <v>15</v>
      </c>
      <c r="J179" s="24"/>
      <c r="K179" s="24" t="s">
        <v>1792</v>
      </c>
      <c r="L179" s="24" t="s">
        <v>1096</v>
      </c>
      <c r="M179" s="24" t="s">
        <v>1793</v>
      </c>
      <c r="N179" s="24" t="s">
        <v>767</v>
      </c>
      <c r="O179" s="29">
        <v>1961</v>
      </c>
      <c r="P179" s="24" t="s">
        <v>30</v>
      </c>
      <c r="Q179" s="24" t="s">
        <v>1293</v>
      </c>
      <c r="R179" s="47" t="s">
        <v>1794</v>
      </c>
      <c r="S179" s="24">
        <v>63</v>
      </c>
    </row>
    <row r="180" spans="1:19">
      <c r="A180" s="47" t="s">
        <v>1795</v>
      </c>
      <c r="B180" s="29" t="s">
        <v>437</v>
      </c>
      <c r="C180" s="47">
        <v>11</v>
      </c>
      <c r="D180" s="24" t="s">
        <v>420</v>
      </c>
      <c r="E180" s="24" t="s">
        <v>1598</v>
      </c>
      <c r="F180" s="24" t="s">
        <v>1796</v>
      </c>
      <c r="G180" s="24" t="s">
        <v>767</v>
      </c>
      <c r="H180" s="24">
        <v>1964</v>
      </c>
      <c r="I180" s="24" t="s">
        <v>30</v>
      </c>
      <c r="J180" s="24" t="s">
        <v>1316</v>
      </c>
      <c r="K180" s="24"/>
      <c r="L180" s="24" t="s">
        <v>907</v>
      </c>
      <c r="M180" s="24" t="s">
        <v>1796</v>
      </c>
      <c r="N180" s="24" t="s">
        <v>767</v>
      </c>
      <c r="O180" s="29">
        <v>1964</v>
      </c>
      <c r="P180" s="24" t="s">
        <v>15</v>
      </c>
      <c r="Q180" s="24"/>
      <c r="R180" s="47" t="s">
        <v>1797</v>
      </c>
      <c r="S180" s="24">
        <v>74</v>
      </c>
    </row>
    <row r="181" spans="1:19">
      <c r="A181" s="47" t="s">
        <v>1798</v>
      </c>
      <c r="B181" s="29" t="s">
        <v>439</v>
      </c>
      <c r="C181" s="47">
        <v>11</v>
      </c>
      <c r="D181" s="24" t="s">
        <v>417</v>
      </c>
      <c r="E181" s="24" t="s">
        <v>1799</v>
      </c>
      <c r="F181" s="24" t="s">
        <v>811</v>
      </c>
      <c r="G181" s="24" t="s">
        <v>767</v>
      </c>
      <c r="H181" s="24">
        <v>1974</v>
      </c>
      <c r="I181" s="24" t="s">
        <v>30</v>
      </c>
      <c r="J181" s="24" t="s">
        <v>60</v>
      </c>
      <c r="K181" s="24" t="s">
        <v>1800</v>
      </c>
      <c r="L181" s="24" t="s">
        <v>1801</v>
      </c>
      <c r="M181" s="24" t="s">
        <v>1802</v>
      </c>
      <c r="N181" s="24" t="s">
        <v>760</v>
      </c>
      <c r="O181" s="29">
        <v>1990</v>
      </c>
      <c r="P181" s="24" t="s">
        <v>30</v>
      </c>
      <c r="Q181" s="24" t="s">
        <v>753</v>
      </c>
      <c r="R181" s="47" t="s">
        <v>1803</v>
      </c>
      <c r="S181" s="24">
        <v>74</v>
      </c>
    </row>
    <row r="182" spans="1:19">
      <c r="A182" s="47" t="s">
        <v>1804</v>
      </c>
      <c r="B182" s="29" t="s">
        <v>436</v>
      </c>
      <c r="C182" s="47">
        <v>23</v>
      </c>
      <c r="D182" s="24"/>
      <c r="E182" s="24" t="s">
        <v>1407</v>
      </c>
      <c r="F182" s="24" t="s">
        <v>1805</v>
      </c>
      <c r="G182" s="24" t="s">
        <v>760</v>
      </c>
      <c r="H182" s="24">
        <v>1979</v>
      </c>
      <c r="I182" s="24" t="s">
        <v>30</v>
      </c>
      <c r="J182" s="24"/>
      <c r="K182" s="24" t="s">
        <v>1806</v>
      </c>
      <c r="L182" s="24" t="s">
        <v>66</v>
      </c>
      <c r="M182" s="24" t="s">
        <v>1807</v>
      </c>
      <c r="N182" s="24" t="s">
        <v>760</v>
      </c>
      <c r="O182" s="29">
        <v>1978</v>
      </c>
      <c r="P182" s="24" t="s">
        <v>15</v>
      </c>
      <c r="Q182" s="24" t="s">
        <v>154</v>
      </c>
      <c r="R182" s="47" t="s">
        <v>1808</v>
      </c>
      <c r="S182" s="24">
        <v>62</v>
      </c>
    </row>
    <row r="183" spans="1:19">
      <c r="A183" s="47" t="s">
        <v>1809</v>
      </c>
      <c r="B183" s="29" t="s">
        <v>435</v>
      </c>
      <c r="C183" s="47">
        <v>29</v>
      </c>
      <c r="D183" s="24"/>
      <c r="E183" s="47" t="s">
        <v>1810</v>
      </c>
      <c r="F183" s="47" t="s">
        <v>1811</v>
      </c>
      <c r="G183" s="24"/>
      <c r="H183" s="24"/>
      <c r="I183" s="24" t="s">
        <v>15</v>
      </c>
      <c r="J183" s="24"/>
      <c r="K183" s="24"/>
      <c r="L183" s="47" t="s">
        <v>1812</v>
      </c>
      <c r="M183" s="47" t="s">
        <v>1813</v>
      </c>
      <c r="N183" s="24"/>
      <c r="O183" s="29"/>
      <c r="P183" s="24" t="s">
        <v>15</v>
      </c>
      <c r="Q183" s="24"/>
      <c r="R183" s="47" t="s">
        <v>1814</v>
      </c>
      <c r="S183" s="24">
        <v>56</v>
      </c>
    </row>
    <row r="184" spans="1:19">
      <c r="A184" s="47" t="s">
        <v>1815</v>
      </c>
      <c r="B184" s="29" t="s">
        <v>437</v>
      </c>
      <c r="C184" s="47">
        <v>12</v>
      </c>
      <c r="D184" s="24" t="s">
        <v>1816</v>
      </c>
      <c r="E184" s="24" t="s">
        <v>610</v>
      </c>
      <c r="F184" s="24" t="s">
        <v>736</v>
      </c>
      <c r="G184" s="24" t="s">
        <v>767</v>
      </c>
      <c r="H184" s="24">
        <v>1975</v>
      </c>
      <c r="I184" s="24" t="s">
        <v>30</v>
      </c>
      <c r="J184" s="24" t="s">
        <v>206</v>
      </c>
      <c r="K184" s="24" t="s">
        <v>1817</v>
      </c>
      <c r="L184" s="24" t="s">
        <v>582</v>
      </c>
      <c r="M184" s="24" t="s">
        <v>736</v>
      </c>
      <c r="N184" s="24" t="s">
        <v>767</v>
      </c>
      <c r="O184" s="29">
        <v>1972</v>
      </c>
      <c r="P184" s="24" t="s">
        <v>15</v>
      </c>
      <c r="Q184" s="24" t="s">
        <v>206</v>
      </c>
      <c r="R184" s="47" t="s">
        <v>1818</v>
      </c>
      <c r="S184" s="24">
        <v>73</v>
      </c>
    </row>
    <row r="185" spans="1:19">
      <c r="A185" s="47" t="s">
        <v>1819</v>
      </c>
      <c r="B185" s="29" t="s">
        <v>438</v>
      </c>
      <c r="C185" s="47">
        <v>8</v>
      </c>
      <c r="D185" s="24"/>
      <c r="E185" s="24" t="s">
        <v>1820</v>
      </c>
      <c r="F185" s="24" t="s">
        <v>546</v>
      </c>
      <c r="G185" s="24" t="s">
        <v>767</v>
      </c>
      <c r="H185" s="47" t="s">
        <v>1347</v>
      </c>
      <c r="I185" s="24" t="s">
        <v>30</v>
      </c>
      <c r="J185" s="24"/>
      <c r="K185" s="24"/>
      <c r="L185" s="47" t="s">
        <v>617</v>
      </c>
      <c r="M185" s="24" t="s">
        <v>1821</v>
      </c>
      <c r="N185" s="24" t="s">
        <v>767</v>
      </c>
      <c r="O185" s="29"/>
      <c r="P185" s="24" t="s">
        <v>30</v>
      </c>
      <c r="Q185" s="24"/>
      <c r="R185" s="47" t="s">
        <v>1822</v>
      </c>
      <c r="S185" s="24">
        <v>77</v>
      </c>
    </row>
    <row r="186" spans="1:19">
      <c r="A186" s="48" t="s">
        <v>1823</v>
      </c>
      <c r="B186" s="29" t="s">
        <v>1299</v>
      </c>
      <c r="C186" s="48">
        <v>4</v>
      </c>
      <c r="D186" s="29" t="s">
        <v>1824</v>
      </c>
      <c r="E186" s="29" t="s">
        <v>1825</v>
      </c>
      <c r="F186" s="29" t="s">
        <v>1826</v>
      </c>
      <c r="G186" s="24" t="s">
        <v>752</v>
      </c>
      <c r="H186" s="29">
        <v>2000</v>
      </c>
      <c r="I186" s="29" t="s">
        <v>30</v>
      </c>
      <c r="J186" s="29" t="s">
        <v>1473</v>
      </c>
      <c r="K186" s="29" t="s">
        <v>1827</v>
      </c>
      <c r="L186" s="29" t="s">
        <v>1828</v>
      </c>
      <c r="M186" s="29" t="s">
        <v>1829</v>
      </c>
      <c r="N186" s="24" t="s">
        <v>752</v>
      </c>
      <c r="O186" s="29">
        <v>2000</v>
      </c>
      <c r="P186" s="29" t="s">
        <v>30</v>
      </c>
      <c r="Q186" s="29" t="s">
        <v>1473</v>
      </c>
      <c r="R186" s="48" t="s">
        <v>1830</v>
      </c>
      <c r="S186" s="29"/>
    </row>
    <row r="187" spans="1:19">
      <c r="A187" s="47" t="s">
        <v>1831</v>
      </c>
      <c r="B187" s="29" t="s">
        <v>438</v>
      </c>
      <c r="C187" s="47">
        <v>9</v>
      </c>
      <c r="D187" s="24" t="s">
        <v>1832</v>
      </c>
      <c r="E187" s="24" t="s">
        <v>608</v>
      </c>
      <c r="F187" s="24" t="s">
        <v>336</v>
      </c>
      <c r="G187" s="24" t="s">
        <v>767</v>
      </c>
      <c r="H187" s="24">
        <v>1969</v>
      </c>
      <c r="I187" s="24" t="s">
        <v>30</v>
      </c>
      <c r="J187" s="24" t="s">
        <v>895</v>
      </c>
      <c r="K187" s="24" t="s">
        <v>1833</v>
      </c>
      <c r="L187" s="24" t="s">
        <v>695</v>
      </c>
      <c r="M187" s="24" t="s">
        <v>95</v>
      </c>
      <c r="N187" s="24" t="s">
        <v>767</v>
      </c>
      <c r="O187" s="29">
        <v>1976</v>
      </c>
      <c r="P187" s="24" t="s">
        <v>30</v>
      </c>
      <c r="Q187" s="24" t="s">
        <v>895</v>
      </c>
      <c r="R187" s="47" t="s">
        <v>1834</v>
      </c>
      <c r="S187" s="24">
        <v>76</v>
      </c>
    </row>
    <row r="188" spans="1:19">
      <c r="A188" s="47" t="s">
        <v>1835</v>
      </c>
      <c r="B188" s="29" t="s">
        <v>436</v>
      </c>
      <c r="C188" s="47">
        <v>24</v>
      </c>
      <c r="D188" s="24"/>
      <c r="E188" s="24" t="s">
        <v>1836</v>
      </c>
      <c r="F188" s="24" t="s">
        <v>250</v>
      </c>
      <c r="G188" s="24" t="s">
        <v>767</v>
      </c>
      <c r="H188" s="24">
        <v>1964</v>
      </c>
      <c r="I188" s="24" t="s">
        <v>15</v>
      </c>
      <c r="J188" s="24"/>
      <c r="K188" s="24" t="s">
        <v>1837</v>
      </c>
      <c r="L188" s="24" t="s">
        <v>1838</v>
      </c>
      <c r="M188" s="24" t="s">
        <v>1839</v>
      </c>
      <c r="N188" s="24" t="s">
        <v>760</v>
      </c>
      <c r="O188" s="29">
        <v>1990</v>
      </c>
      <c r="P188" s="24" t="s">
        <v>30</v>
      </c>
      <c r="Q188" s="24" t="s">
        <v>1167</v>
      </c>
      <c r="R188" s="47" t="s">
        <v>1834</v>
      </c>
      <c r="S188" s="24">
        <v>61</v>
      </c>
    </row>
    <row r="189" spans="1:19">
      <c r="A189" s="47" t="s">
        <v>1840</v>
      </c>
      <c r="B189" s="29" t="s">
        <v>436</v>
      </c>
      <c r="C189" s="47">
        <v>25</v>
      </c>
      <c r="D189" s="24"/>
      <c r="E189" s="24" t="s">
        <v>582</v>
      </c>
      <c r="F189" s="24" t="s">
        <v>1841</v>
      </c>
      <c r="G189" s="24" t="s">
        <v>760</v>
      </c>
      <c r="H189" s="24">
        <v>1987</v>
      </c>
      <c r="I189" s="24" t="s">
        <v>15</v>
      </c>
      <c r="J189" s="24"/>
      <c r="K189" s="24"/>
      <c r="L189" s="24" t="s">
        <v>578</v>
      </c>
      <c r="M189" s="24" t="s">
        <v>1842</v>
      </c>
      <c r="N189" s="24" t="s">
        <v>760</v>
      </c>
      <c r="O189" s="29">
        <v>1991</v>
      </c>
      <c r="P189" s="24" t="s">
        <v>30</v>
      </c>
      <c r="Q189" s="24"/>
      <c r="R189" s="47" t="s">
        <v>1843</v>
      </c>
      <c r="S189" s="24">
        <v>60</v>
      </c>
    </row>
    <row r="190" spans="1:19">
      <c r="A190" s="47" t="s">
        <v>1844</v>
      </c>
      <c r="B190" s="29" t="s">
        <v>439</v>
      </c>
      <c r="C190" s="47">
        <v>12</v>
      </c>
      <c r="D190" s="24"/>
      <c r="E190" s="24" t="s">
        <v>694</v>
      </c>
      <c r="F190" s="24" t="s">
        <v>1845</v>
      </c>
      <c r="G190" s="24" t="s">
        <v>760</v>
      </c>
      <c r="H190" s="24">
        <v>1987</v>
      </c>
      <c r="I190" s="24" t="s">
        <v>30</v>
      </c>
      <c r="J190" s="24"/>
      <c r="K190" s="24">
        <v>1344701</v>
      </c>
      <c r="L190" s="24" t="s">
        <v>1846</v>
      </c>
      <c r="M190" s="24" t="s">
        <v>1847</v>
      </c>
      <c r="N190" s="24" t="s">
        <v>760</v>
      </c>
      <c r="O190" s="29">
        <v>1983</v>
      </c>
      <c r="P190" s="24" t="s">
        <v>30</v>
      </c>
      <c r="Q190" s="24"/>
      <c r="R190" s="47" t="s">
        <v>1848</v>
      </c>
      <c r="S190" s="24">
        <v>73</v>
      </c>
    </row>
    <row r="191" spans="1:19">
      <c r="A191" s="47" t="s">
        <v>1849</v>
      </c>
      <c r="B191" s="29" t="s">
        <v>1136</v>
      </c>
      <c r="C191" s="47">
        <v>5</v>
      </c>
      <c r="D191" s="24"/>
      <c r="E191" s="47" t="s">
        <v>1850</v>
      </c>
      <c r="F191" s="24" t="s">
        <v>1851</v>
      </c>
      <c r="G191" s="24"/>
      <c r="H191" s="24"/>
      <c r="I191" s="24" t="s">
        <v>15</v>
      </c>
      <c r="J191" s="47" t="s">
        <v>1852</v>
      </c>
      <c r="K191" s="24"/>
      <c r="L191" s="47" t="s">
        <v>1747</v>
      </c>
      <c r="M191" s="24" t="s">
        <v>1853</v>
      </c>
      <c r="N191" s="24"/>
      <c r="O191" s="29"/>
      <c r="P191" s="24" t="s">
        <v>30</v>
      </c>
      <c r="Q191" s="47" t="s">
        <v>1852</v>
      </c>
      <c r="R191" s="47" t="s">
        <v>1854</v>
      </c>
      <c r="S191" s="24"/>
    </row>
    <row r="192" spans="1:19">
      <c r="A192" s="47" t="s">
        <v>1855</v>
      </c>
      <c r="B192" s="29" t="s">
        <v>436</v>
      </c>
      <c r="C192" s="47">
        <v>26</v>
      </c>
      <c r="D192" s="24"/>
      <c r="E192" s="24" t="s">
        <v>1291</v>
      </c>
      <c r="F192" s="24" t="s">
        <v>1856</v>
      </c>
      <c r="G192" s="24" t="s">
        <v>760</v>
      </c>
      <c r="H192" s="24">
        <v>1989</v>
      </c>
      <c r="I192" s="24" t="s">
        <v>15</v>
      </c>
      <c r="J192" s="24"/>
      <c r="K192" s="24"/>
      <c r="L192" s="24" t="s">
        <v>1857</v>
      </c>
      <c r="M192" s="24" t="s">
        <v>1858</v>
      </c>
      <c r="N192" s="24" t="s">
        <v>760</v>
      </c>
      <c r="O192" s="29">
        <v>1993</v>
      </c>
      <c r="P192" s="24" t="s">
        <v>30</v>
      </c>
      <c r="Q192" s="24"/>
      <c r="R192" s="47" t="s">
        <v>1859</v>
      </c>
      <c r="S192" s="24">
        <v>59</v>
      </c>
    </row>
    <row r="193" spans="1:19">
      <c r="A193" s="47" t="s">
        <v>1860</v>
      </c>
      <c r="B193" s="29" t="s">
        <v>438</v>
      </c>
      <c r="C193" s="47">
        <v>10</v>
      </c>
      <c r="D193" s="24" t="s">
        <v>1861</v>
      </c>
      <c r="E193" s="24" t="s">
        <v>1603</v>
      </c>
      <c r="F193" s="24" t="s">
        <v>899</v>
      </c>
      <c r="G193" s="24" t="s">
        <v>767</v>
      </c>
      <c r="H193" s="24">
        <v>1973</v>
      </c>
      <c r="I193" s="24" t="s">
        <v>30</v>
      </c>
      <c r="J193" s="24" t="s">
        <v>913</v>
      </c>
      <c r="K193" s="24" t="s">
        <v>1862</v>
      </c>
      <c r="L193" s="24" t="s">
        <v>1863</v>
      </c>
      <c r="M193" s="24" t="s">
        <v>1864</v>
      </c>
      <c r="N193" s="24" t="s">
        <v>767</v>
      </c>
      <c r="O193" s="29">
        <v>1969</v>
      </c>
      <c r="P193" s="24" t="s">
        <v>30</v>
      </c>
      <c r="Q193" s="24" t="s">
        <v>913</v>
      </c>
      <c r="R193" s="47" t="s">
        <v>1865</v>
      </c>
      <c r="S193" s="24">
        <v>75</v>
      </c>
    </row>
    <row r="194" spans="1:19">
      <c r="A194" s="47" t="s">
        <v>1866</v>
      </c>
      <c r="B194" s="29" t="s">
        <v>439</v>
      </c>
      <c r="C194" s="47">
        <v>13</v>
      </c>
      <c r="D194" s="24"/>
      <c r="E194" s="24" t="s">
        <v>1867</v>
      </c>
      <c r="F194" s="24" t="s">
        <v>1868</v>
      </c>
      <c r="G194" s="24" t="s">
        <v>760</v>
      </c>
      <c r="H194" s="24">
        <v>1984</v>
      </c>
      <c r="I194" s="24" t="s">
        <v>30</v>
      </c>
      <c r="J194" s="24"/>
      <c r="K194" s="24"/>
      <c r="L194" s="24" t="s">
        <v>1869</v>
      </c>
      <c r="M194" s="24" t="s">
        <v>1870</v>
      </c>
      <c r="N194" s="24" t="s">
        <v>760</v>
      </c>
      <c r="O194" s="29">
        <v>1983</v>
      </c>
      <c r="P194" s="24" t="s">
        <v>30</v>
      </c>
      <c r="Q194" s="24"/>
      <c r="R194" s="47" t="s">
        <v>1871</v>
      </c>
      <c r="S194" s="24">
        <v>72</v>
      </c>
    </row>
    <row r="195" spans="1:19">
      <c r="A195" s="47" t="s">
        <v>1872</v>
      </c>
      <c r="B195" s="29" t="s">
        <v>439</v>
      </c>
      <c r="C195" s="47">
        <v>14</v>
      </c>
      <c r="D195" s="24"/>
      <c r="E195" s="24" t="s">
        <v>1048</v>
      </c>
      <c r="F195" s="24" t="s">
        <v>740</v>
      </c>
      <c r="G195" s="24" t="s">
        <v>760</v>
      </c>
      <c r="H195" s="24">
        <v>1980</v>
      </c>
      <c r="I195" s="24" t="s">
        <v>30</v>
      </c>
      <c r="J195" s="24"/>
      <c r="K195" s="24"/>
      <c r="L195" s="24" t="s">
        <v>1873</v>
      </c>
      <c r="M195" s="24" t="s">
        <v>1874</v>
      </c>
      <c r="N195" s="24" t="s">
        <v>760</v>
      </c>
      <c r="O195" s="29">
        <v>1980</v>
      </c>
      <c r="P195" s="24" t="s">
        <v>30</v>
      </c>
      <c r="Q195" s="24"/>
      <c r="R195" s="47" t="s">
        <v>1875</v>
      </c>
      <c r="S195" s="24">
        <v>71</v>
      </c>
    </row>
    <row r="196" spans="1:19">
      <c r="A196" s="47" t="s">
        <v>1876</v>
      </c>
      <c r="B196" s="29" t="s">
        <v>439</v>
      </c>
      <c r="C196" s="47">
        <v>15</v>
      </c>
      <c r="D196" s="24"/>
      <c r="E196" s="24" t="s">
        <v>1877</v>
      </c>
      <c r="F196" s="24" t="s">
        <v>1267</v>
      </c>
      <c r="G196" s="24" t="s">
        <v>767</v>
      </c>
      <c r="H196" s="24">
        <v>1973</v>
      </c>
      <c r="I196" s="24" t="s">
        <v>30</v>
      </c>
      <c r="J196" s="24"/>
      <c r="K196" s="24"/>
      <c r="L196" s="24" t="s">
        <v>1878</v>
      </c>
      <c r="M196" s="24" t="s">
        <v>1879</v>
      </c>
      <c r="N196" s="24" t="s">
        <v>760</v>
      </c>
      <c r="O196" s="29">
        <v>1984</v>
      </c>
      <c r="P196" s="24" t="s">
        <v>30</v>
      </c>
      <c r="Q196" s="24"/>
      <c r="R196" s="47" t="s">
        <v>1880</v>
      </c>
      <c r="S196" s="24">
        <v>70</v>
      </c>
    </row>
    <row r="197" spans="1:19">
      <c r="A197" s="48" t="s">
        <v>1881</v>
      </c>
      <c r="B197" s="29" t="s">
        <v>438</v>
      </c>
      <c r="C197" s="48">
        <v>11</v>
      </c>
      <c r="D197" s="29" t="s">
        <v>1882</v>
      </c>
      <c r="E197" s="29" t="s">
        <v>614</v>
      </c>
      <c r="F197" s="29" t="s">
        <v>120</v>
      </c>
      <c r="G197" s="24" t="s">
        <v>767</v>
      </c>
      <c r="H197" s="29">
        <v>1970</v>
      </c>
      <c r="I197" s="29" t="s">
        <v>30</v>
      </c>
      <c r="J197" s="29" t="s">
        <v>895</v>
      </c>
      <c r="K197" s="29" t="s">
        <v>427</v>
      </c>
      <c r="L197" s="29" t="s">
        <v>611</v>
      </c>
      <c r="M197" s="29" t="s">
        <v>298</v>
      </c>
      <c r="N197" s="24" t="s">
        <v>767</v>
      </c>
      <c r="O197" s="29">
        <v>1960</v>
      </c>
      <c r="P197" s="29" t="s">
        <v>30</v>
      </c>
      <c r="Q197" s="29" t="s">
        <v>895</v>
      </c>
      <c r="R197" s="48" t="s">
        <v>1883</v>
      </c>
      <c r="S197" s="29">
        <v>74</v>
      </c>
    </row>
    <row r="198" spans="1:19">
      <c r="A198" s="47" t="s">
        <v>1884</v>
      </c>
      <c r="B198" s="29" t="s">
        <v>439</v>
      </c>
      <c r="C198" s="47">
        <v>16</v>
      </c>
      <c r="D198" s="24"/>
      <c r="E198" s="24" t="s">
        <v>1869</v>
      </c>
      <c r="F198" s="24" t="s">
        <v>1885</v>
      </c>
      <c r="G198" s="24" t="s">
        <v>767</v>
      </c>
      <c r="H198" s="24">
        <v>1970</v>
      </c>
      <c r="I198" s="24" t="s">
        <v>30</v>
      </c>
      <c r="J198" s="24"/>
      <c r="K198" s="24"/>
      <c r="L198" s="24" t="s">
        <v>1886</v>
      </c>
      <c r="M198" s="24" t="s">
        <v>1887</v>
      </c>
      <c r="N198" s="24" t="s">
        <v>760</v>
      </c>
      <c r="O198" s="29">
        <v>1990</v>
      </c>
      <c r="P198" s="24" t="s">
        <v>30</v>
      </c>
      <c r="Q198" s="24"/>
      <c r="R198" s="47" t="s">
        <v>1888</v>
      </c>
      <c r="S198" s="24">
        <v>69</v>
      </c>
    </row>
    <row r="199" spans="1:19">
      <c r="A199" s="47" t="s">
        <v>1889</v>
      </c>
      <c r="B199" s="29" t="s">
        <v>439</v>
      </c>
      <c r="C199" s="47">
        <v>17</v>
      </c>
      <c r="D199" s="24" t="s">
        <v>1890</v>
      </c>
      <c r="E199" s="24" t="s">
        <v>1595</v>
      </c>
      <c r="F199" s="24" t="s">
        <v>1891</v>
      </c>
      <c r="G199" s="24" t="s">
        <v>760</v>
      </c>
      <c r="H199" s="24">
        <v>1977</v>
      </c>
      <c r="I199" s="24" t="s">
        <v>30</v>
      </c>
      <c r="J199" s="24" t="s">
        <v>60</v>
      </c>
      <c r="K199" s="24" t="s">
        <v>1892</v>
      </c>
      <c r="L199" s="24" t="s">
        <v>1893</v>
      </c>
      <c r="M199" s="24" t="s">
        <v>1894</v>
      </c>
      <c r="N199" s="24" t="s">
        <v>760</v>
      </c>
      <c r="O199" s="29">
        <v>1991</v>
      </c>
      <c r="P199" s="24" t="s">
        <v>30</v>
      </c>
      <c r="Q199" s="24" t="s">
        <v>60</v>
      </c>
      <c r="R199" s="47" t="s">
        <v>1895</v>
      </c>
      <c r="S199" s="24">
        <v>68</v>
      </c>
    </row>
    <row r="200" spans="1:19">
      <c r="A200" s="47" t="s">
        <v>1896</v>
      </c>
      <c r="B200" s="29" t="s">
        <v>439</v>
      </c>
      <c r="C200" s="47">
        <v>18</v>
      </c>
      <c r="D200" s="24"/>
      <c r="E200" s="24" t="s">
        <v>1897</v>
      </c>
      <c r="F200" s="24" t="s">
        <v>1898</v>
      </c>
      <c r="G200" s="24" t="s">
        <v>760</v>
      </c>
      <c r="H200" s="24">
        <v>1993</v>
      </c>
      <c r="I200" s="24" t="s">
        <v>30</v>
      </c>
      <c r="J200" s="24"/>
      <c r="K200" s="24"/>
      <c r="L200" s="24" t="s">
        <v>1899</v>
      </c>
      <c r="M200" s="24" t="s">
        <v>1900</v>
      </c>
      <c r="N200" s="24" t="s">
        <v>760</v>
      </c>
      <c r="O200" s="29">
        <v>1993</v>
      </c>
      <c r="P200" s="24" t="s">
        <v>30</v>
      </c>
      <c r="Q200" s="24"/>
      <c r="R200" s="47" t="s">
        <v>1901</v>
      </c>
      <c r="S200" s="24">
        <v>67</v>
      </c>
    </row>
    <row r="201" spans="1:19">
      <c r="A201" s="47" t="s">
        <v>1902</v>
      </c>
      <c r="B201" s="29" t="s">
        <v>436</v>
      </c>
      <c r="C201" s="47">
        <v>27</v>
      </c>
      <c r="D201" s="24"/>
      <c r="E201" s="24" t="s">
        <v>855</v>
      </c>
      <c r="F201" s="24" t="s">
        <v>1903</v>
      </c>
      <c r="G201" s="24" t="s">
        <v>767</v>
      </c>
      <c r="H201" s="24">
        <v>1975</v>
      </c>
      <c r="I201" s="24" t="s">
        <v>15</v>
      </c>
      <c r="J201" s="24"/>
      <c r="K201" s="24"/>
      <c r="L201" s="24" t="s">
        <v>1904</v>
      </c>
      <c r="M201" s="24" t="s">
        <v>1905</v>
      </c>
      <c r="N201" s="24" t="s">
        <v>755</v>
      </c>
      <c r="O201" s="29">
        <v>2002</v>
      </c>
      <c r="P201" s="24" t="s">
        <v>30</v>
      </c>
      <c r="Q201" s="24"/>
      <c r="R201" s="47" t="s">
        <v>1906</v>
      </c>
      <c r="S201" s="24">
        <v>58</v>
      </c>
    </row>
    <row r="202" spans="1:19">
      <c r="A202" s="47" t="s">
        <v>1907</v>
      </c>
      <c r="B202" s="29" t="s">
        <v>437</v>
      </c>
      <c r="C202" s="47">
        <v>13</v>
      </c>
      <c r="D202" s="24"/>
      <c r="E202" s="24" t="s">
        <v>1287</v>
      </c>
      <c r="F202" s="24" t="s">
        <v>1908</v>
      </c>
      <c r="G202" s="24" t="s">
        <v>767</v>
      </c>
      <c r="H202" s="24">
        <v>1976</v>
      </c>
      <c r="I202" s="24" t="s">
        <v>15</v>
      </c>
      <c r="J202" s="24"/>
      <c r="K202" s="24"/>
      <c r="L202" s="24" t="s">
        <v>615</v>
      </c>
      <c r="M202" s="24" t="s">
        <v>556</v>
      </c>
      <c r="N202" s="24" t="s">
        <v>767</v>
      </c>
      <c r="O202" s="29">
        <v>1972</v>
      </c>
      <c r="P202" s="24" t="s">
        <v>30</v>
      </c>
      <c r="Q202" s="24"/>
      <c r="R202" s="47" t="s">
        <v>1909</v>
      </c>
      <c r="S202" s="24">
        <v>72</v>
      </c>
    </row>
    <row r="203" spans="1:19">
      <c r="A203" s="47" t="s">
        <v>1910</v>
      </c>
      <c r="B203" s="29" t="s">
        <v>439</v>
      </c>
      <c r="C203" s="47">
        <v>19</v>
      </c>
      <c r="D203" s="24">
        <v>1590950</v>
      </c>
      <c r="E203" s="24" t="s">
        <v>1897</v>
      </c>
      <c r="F203" s="24" t="s">
        <v>1911</v>
      </c>
      <c r="G203" s="24" t="s">
        <v>760</v>
      </c>
      <c r="H203" s="24">
        <v>1990</v>
      </c>
      <c r="I203" s="24" t="s">
        <v>30</v>
      </c>
      <c r="J203" s="24" t="s">
        <v>1912</v>
      </c>
      <c r="K203" s="24" t="s">
        <v>1913</v>
      </c>
      <c r="L203" s="24" t="s">
        <v>1914</v>
      </c>
      <c r="M203" s="24" t="s">
        <v>1915</v>
      </c>
      <c r="N203" s="24" t="s">
        <v>760</v>
      </c>
      <c r="O203" s="29">
        <v>1989</v>
      </c>
      <c r="P203" s="24" t="s">
        <v>30</v>
      </c>
      <c r="Q203" s="24" t="s">
        <v>60</v>
      </c>
      <c r="R203" s="47" t="s">
        <v>1916</v>
      </c>
      <c r="S203" s="24">
        <v>66</v>
      </c>
    </row>
    <row r="204" spans="1:19">
      <c r="A204" s="47" t="s">
        <v>1917</v>
      </c>
      <c r="B204" s="29" t="s">
        <v>438</v>
      </c>
      <c r="C204" s="47">
        <v>12</v>
      </c>
      <c r="D204" s="24"/>
      <c r="E204" s="24" t="s">
        <v>1918</v>
      </c>
      <c r="F204" s="24" t="s">
        <v>270</v>
      </c>
      <c r="G204" s="24" t="s">
        <v>767</v>
      </c>
      <c r="H204" s="24">
        <v>1972</v>
      </c>
      <c r="I204" s="24" t="s">
        <v>30</v>
      </c>
      <c r="J204" s="24"/>
      <c r="K204" s="24"/>
      <c r="L204" s="24" t="s">
        <v>1919</v>
      </c>
      <c r="M204" s="24" t="s">
        <v>1920</v>
      </c>
      <c r="N204" s="24" t="s">
        <v>767</v>
      </c>
      <c r="O204" s="29">
        <v>1965</v>
      </c>
      <c r="P204" s="24" t="s">
        <v>30</v>
      </c>
      <c r="Q204" s="24"/>
      <c r="R204" s="47" t="s">
        <v>1921</v>
      </c>
      <c r="S204" s="24">
        <v>73</v>
      </c>
    </row>
    <row r="205" spans="1:19">
      <c r="A205" s="47" t="s">
        <v>1922</v>
      </c>
      <c r="B205" s="29" t="s">
        <v>436</v>
      </c>
      <c r="C205" s="47">
        <v>28</v>
      </c>
      <c r="D205" s="24"/>
      <c r="E205" s="24" t="s">
        <v>1923</v>
      </c>
      <c r="F205" s="24" t="s">
        <v>1924</v>
      </c>
      <c r="G205" s="24" t="s">
        <v>760</v>
      </c>
      <c r="H205" s="24">
        <v>1986</v>
      </c>
      <c r="I205" s="24" t="s">
        <v>15</v>
      </c>
      <c r="J205" s="24"/>
      <c r="K205" s="24"/>
      <c r="L205" s="24" t="s">
        <v>1828</v>
      </c>
      <c r="M205" s="24" t="s">
        <v>1925</v>
      </c>
      <c r="N205" s="24" t="s">
        <v>760</v>
      </c>
      <c r="O205" s="29">
        <v>1993</v>
      </c>
      <c r="P205" s="24" t="s">
        <v>30</v>
      </c>
      <c r="Q205" s="24"/>
      <c r="R205" s="47" t="s">
        <v>1926</v>
      </c>
      <c r="S205" s="24">
        <v>57</v>
      </c>
    </row>
    <row r="206" spans="1:19">
      <c r="A206" s="47" t="s">
        <v>1927</v>
      </c>
      <c r="B206" s="29" t="s">
        <v>439</v>
      </c>
      <c r="C206" s="47">
        <v>20</v>
      </c>
      <c r="D206" s="24"/>
      <c r="E206" s="24" t="s">
        <v>1784</v>
      </c>
      <c r="F206" s="24" t="s">
        <v>1928</v>
      </c>
      <c r="G206" s="24" t="s">
        <v>760</v>
      </c>
      <c r="H206" s="24">
        <v>1991</v>
      </c>
      <c r="I206" s="24" t="s">
        <v>30</v>
      </c>
      <c r="J206" s="24" t="s">
        <v>1929</v>
      </c>
      <c r="K206" s="24"/>
      <c r="L206" s="24" t="s">
        <v>1413</v>
      </c>
      <c r="M206" s="24" t="s">
        <v>1930</v>
      </c>
      <c r="N206" s="24" t="s">
        <v>760</v>
      </c>
      <c r="O206" s="29">
        <v>1991</v>
      </c>
      <c r="P206" s="24" t="s">
        <v>30</v>
      </c>
      <c r="Q206" s="24" t="s">
        <v>1929</v>
      </c>
      <c r="R206" s="47" t="s">
        <v>1931</v>
      </c>
      <c r="S206" s="24">
        <v>65</v>
      </c>
    </row>
    <row r="207" spans="1:19">
      <c r="A207" s="47" t="s">
        <v>1932</v>
      </c>
      <c r="B207" s="29" t="s">
        <v>439</v>
      </c>
      <c r="C207" s="47">
        <v>21</v>
      </c>
      <c r="D207" s="24">
        <v>1740068</v>
      </c>
      <c r="E207" s="24" t="s">
        <v>1933</v>
      </c>
      <c r="F207" s="24" t="s">
        <v>1934</v>
      </c>
      <c r="G207" s="24" t="s">
        <v>767</v>
      </c>
      <c r="H207" s="24">
        <v>1959</v>
      </c>
      <c r="I207" s="24" t="s">
        <v>30</v>
      </c>
      <c r="J207" s="24"/>
      <c r="K207" s="24"/>
      <c r="L207" s="24" t="s">
        <v>668</v>
      </c>
      <c r="M207" s="24" t="s">
        <v>1935</v>
      </c>
      <c r="N207" s="24" t="s">
        <v>760</v>
      </c>
      <c r="O207" s="29">
        <v>1982</v>
      </c>
      <c r="P207" s="24" t="s">
        <v>30</v>
      </c>
      <c r="Q207" s="24"/>
      <c r="R207" s="47" t="s">
        <v>1936</v>
      </c>
      <c r="S207" s="24">
        <v>64</v>
      </c>
    </row>
    <row r="208" spans="1:19">
      <c r="A208" s="47" t="s">
        <v>1937</v>
      </c>
      <c r="B208" s="29" t="s">
        <v>1938</v>
      </c>
      <c r="C208" s="47">
        <v>1</v>
      </c>
      <c r="D208" s="24"/>
      <c r="E208" s="47" t="s">
        <v>1939</v>
      </c>
      <c r="F208" s="47" t="s">
        <v>1940</v>
      </c>
      <c r="G208" s="24"/>
      <c r="H208" s="24"/>
      <c r="I208" s="24" t="s">
        <v>30</v>
      </c>
      <c r="J208" s="24"/>
      <c r="K208" s="24"/>
      <c r="L208" s="47" t="s">
        <v>1941</v>
      </c>
      <c r="M208" s="47" t="s">
        <v>1940</v>
      </c>
      <c r="N208" s="24"/>
      <c r="O208" s="29"/>
      <c r="P208" s="24" t="s">
        <v>30</v>
      </c>
      <c r="Q208" s="24"/>
      <c r="R208" s="47" t="s">
        <v>1942</v>
      </c>
      <c r="S208" s="24"/>
    </row>
    <row r="209" spans="1:19">
      <c r="A209" s="47" t="s">
        <v>1943</v>
      </c>
      <c r="B209" s="29" t="s">
        <v>435</v>
      </c>
      <c r="C209" s="47">
        <v>30</v>
      </c>
      <c r="D209" s="24" t="s">
        <v>385</v>
      </c>
      <c r="E209" s="24" t="s">
        <v>196</v>
      </c>
      <c r="F209" s="24" t="s">
        <v>1944</v>
      </c>
      <c r="G209" s="24" t="s">
        <v>767</v>
      </c>
      <c r="H209" s="24">
        <v>1969</v>
      </c>
      <c r="I209" s="24" t="s">
        <v>15</v>
      </c>
      <c r="J209" s="24" t="s">
        <v>60</v>
      </c>
      <c r="K209" s="24"/>
      <c r="L209" s="24" t="s">
        <v>198</v>
      </c>
      <c r="M209" s="24" t="s">
        <v>197</v>
      </c>
      <c r="N209" s="24" t="s">
        <v>767</v>
      </c>
      <c r="O209" s="29">
        <v>1965</v>
      </c>
      <c r="P209" s="24" t="s">
        <v>15</v>
      </c>
      <c r="Q209" s="24" t="s">
        <v>1627</v>
      </c>
      <c r="R209" s="47" t="s">
        <v>1945</v>
      </c>
      <c r="S209" s="24">
        <v>55</v>
      </c>
    </row>
    <row r="210" spans="1:19">
      <c r="A210" s="47" t="s">
        <v>1946</v>
      </c>
      <c r="B210" s="29" t="s">
        <v>437</v>
      </c>
      <c r="C210" s="47">
        <v>14</v>
      </c>
      <c r="D210" s="24"/>
      <c r="E210" s="24" t="s">
        <v>1947</v>
      </c>
      <c r="F210" s="24" t="s">
        <v>1858</v>
      </c>
      <c r="G210" s="24" t="s">
        <v>767</v>
      </c>
      <c r="H210" s="24">
        <v>1965</v>
      </c>
      <c r="I210" s="24" t="s">
        <v>15</v>
      </c>
      <c r="J210" s="24"/>
      <c r="K210" s="24"/>
      <c r="L210" s="24" t="s">
        <v>1948</v>
      </c>
      <c r="M210" s="24" t="s">
        <v>1858</v>
      </c>
      <c r="N210" s="24" t="s">
        <v>767</v>
      </c>
      <c r="O210" s="29">
        <v>1967</v>
      </c>
      <c r="P210" s="24" t="s">
        <v>30</v>
      </c>
      <c r="Q210" s="24"/>
      <c r="R210" s="47" t="s">
        <v>1949</v>
      </c>
      <c r="S210" s="24">
        <v>71</v>
      </c>
    </row>
  </sheetData>
  <autoFilter ref="A3:S210"/>
  <mergeCells count="3">
    <mergeCell ref="A1:R1"/>
    <mergeCell ref="D2:J2"/>
    <mergeCell ref="K2:Q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workbookViewId="0">
      <selection activeCell="Q14" sqref="Q14"/>
    </sheetView>
  </sheetViews>
  <sheetFormatPr baseColWidth="10" defaultRowHeight="15"/>
  <sheetData>
    <row r="1" spans="1:19" ht="33.75">
      <c r="A1" s="8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>
      <c r="A2" s="2"/>
      <c r="B2" s="2" t="s">
        <v>8</v>
      </c>
      <c r="C2" s="2"/>
      <c r="D2" s="2"/>
      <c r="E2" s="2"/>
      <c r="F2" s="2"/>
      <c r="G2" s="2"/>
      <c r="H2" s="2"/>
      <c r="I2" s="2" t="s">
        <v>9</v>
      </c>
      <c r="J2" s="2"/>
      <c r="K2" s="2"/>
      <c r="L2" s="2"/>
      <c r="M2" s="2"/>
      <c r="N2" s="2"/>
      <c r="O2" s="2"/>
      <c r="P2" s="1"/>
      <c r="Q2" s="1"/>
      <c r="R2" s="1"/>
      <c r="S2" s="1"/>
    </row>
    <row r="3" spans="1:19" ht="30">
      <c r="A3" s="2" t="s">
        <v>6</v>
      </c>
      <c r="B3" s="4" t="s">
        <v>0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4</v>
      </c>
      <c r="H3" s="4" t="s">
        <v>5</v>
      </c>
      <c r="I3" s="4" t="s">
        <v>0</v>
      </c>
      <c r="J3" s="4" t="s">
        <v>1</v>
      </c>
      <c r="K3" s="4" t="s">
        <v>2</v>
      </c>
      <c r="L3" s="4" t="s">
        <v>7</v>
      </c>
      <c r="M3" s="4" t="s">
        <v>3</v>
      </c>
      <c r="N3" s="4" t="s">
        <v>4</v>
      </c>
      <c r="O3" s="4" t="s">
        <v>5</v>
      </c>
      <c r="P3" s="4" t="s">
        <v>39</v>
      </c>
      <c r="Q3" s="4" t="s">
        <v>40</v>
      </c>
      <c r="R3" s="4" t="s">
        <v>41</v>
      </c>
      <c r="S3" s="10" t="s">
        <v>42</v>
      </c>
    </row>
    <row r="4" spans="1:19">
      <c r="A4" s="1">
        <v>1</v>
      </c>
      <c r="B4" s="1">
        <f>Exemple!C16</f>
        <v>0</v>
      </c>
      <c r="C4" s="1">
        <f>Exemple!D16</f>
        <v>0</v>
      </c>
      <c r="D4" s="1">
        <f>Exemple!E16</f>
        <v>0</v>
      </c>
      <c r="E4" s="1">
        <f>Exemple!F16</f>
        <v>0</v>
      </c>
      <c r="F4" s="1">
        <f>Exemple!G16</f>
        <v>0</v>
      </c>
      <c r="G4" s="1" t="str">
        <f>Exemple!H16</f>
        <v>M</v>
      </c>
      <c r="H4" s="1">
        <f>Exemple!I16</f>
        <v>0</v>
      </c>
      <c r="I4" s="1">
        <f>Exemple!J16</f>
        <v>0</v>
      </c>
      <c r="J4" s="1">
        <f>Exemple!K16</f>
        <v>0</v>
      </c>
      <c r="K4" s="1">
        <f>Exemple!L16</f>
        <v>0</v>
      </c>
      <c r="L4" s="1">
        <f>Exemple!M16</f>
        <v>0</v>
      </c>
      <c r="M4" s="1">
        <f>Exemple!N16</f>
        <v>0</v>
      </c>
      <c r="N4" s="1" t="str">
        <f>Exemple!O16</f>
        <v>M</v>
      </c>
      <c r="O4" s="1">
        <f>Exemple!P16</f>
        <v>0</v>
      </c>
      <c r="P4" s="1">
        <f>Exemple!R16</f>
        <v>85</v>
      </c>
      <c r="Q4" s="1">
        <v>100</v>
      </c>
      <c r="R4" s="1">
        <v>82</v>
      </c>
      <c r="S4" s="1">
        <f>SUM(P4:R4)</f>
        <v>267</v>
      </c>
    </row>
    <row r="5" spans="1:19">
      <c r="A5" s="1">
        <f>A4+1</f>
        <v>2</v>
      </c>
      <c r="B5" s="1">
        <f>Exemple!C17</f>
        <v>0</v>
      </c>
      <c r="C5" s="1">
        <f>Exemple!D17</f>
        <v>0</v>
      </c>
      <c r="D5" s="1">
        <f>Exemple!E17</f>
        <v>0</v>
      </c>
      <c r="E5" s="1">
        <f>Exemple!F17</f>
        <v>0</v>
      </c>
      <c r="F5" s="1">
        <f>Exemple!G17</f>
        <v>0</v>
      </c>
      <c r="G5" s="1" t="str">
        <f>Exemple!H17</f>
        <v>M</v>
      </c>
      <c r="H5" s="1">
        <f>Exemple!I17</f>
        <v>0</v>
      </c>
      <c r="I5" s="1">
        <f>Exemple!J17</f>
        <v>0</v>
      </c>
      <c r="J5" s="1">
        <f>Exemple!K17</f>
        <v>0</v>
      </c>
      <c r="K5" s="1">
        <f>Exemple!L17</f>
        <v>0</v>
      </c>
      <c r="L5" s="1">
        <f>Exemple!M17</f>
        <v>0</v>
      </c>
      <c r="M5" s="1">
        <f>Exemple!N17</f>
        <v>0</v>
      </c>
      <c r="N5" s="1" t="str">
        <f>Exemple!O17</f>
        <v>M</v>
      </c>
      <c r="O5" s="1">
        <f>Exemple!P17</f>
        <v>0</v>
      </c>
      <c r="P5" s="1">
        <f>Exemple!R17</f>
        <v>82</v>
      </c>
      <c r="Q5" s="1">
        <v>82</v>
      </c>
      <c r="R5" s="1">
        <v>100</v>
      </c>
      <c r="S5" s="1">
        <f>SUM(P6:R6)</f>
        <v>264</v>
      </c>
    </row>
    <row r="6" spans="1:19">
      <c r="A6" s="1">
        <f>A5+1</f>
        <v>3</v>
      </c>
      <c r="B6" s="1" t="str">
        <f>Exemple!C4</f>
        <v>A29294C</v>
      </c>
      <c r="C6" s="1" t="str">
        <f>Exemple!D4</f>
        <v>Mathieu</v>
      </c>
      <c r="D6" s="1" t="str">
        <f>Exemple!E4</f>
        <v>Badelier</v>
      </c>
      <c r="E6" s="1" t="str">
        <f>Exemple!F4</f>
        <v>Senior 2</v>
      </c>
      <c r="F6" s="1">
        <f>Exemple!G4</f>
        <v>31836</v>
      </c>
      <c r="G6" s="1" t="str">
        <f>Exemple!H4</f>
        <v>M</v>
      </c>
      <c r="H6" s="1" t="str">
        <f>Exemple!I4</f>
        <v>ASFAS TRIATHLON 45</v>
      </c>
      <c r="I6" s="1" t="str">
        <f>Exemple!J4</f>
        <v>A18457</v>
      </c>
      <c r="J6" s="1" t="str">
        <f>Exemple!K4</f>
        <v>Maurice</v>
      </c>
      <c r="K6" s="1" t="str">
        <f>Exemple!L4</f>
        <v>Dupont</v>
      </c>
      <c r="L6" s="1" t="str">
        <f>Exemple!M4</f>
        <v>Senior</v>
      </c>
      <c r="M6" s="1">
        <f>Exemple!N4</f>
        <v>35065</v>
      </c>
      <c r="N6" s="1" t="str">
        <f>Exemple!O4</f>
        <v>M</v>
      </c>
      <c r="O6" s="1" t="str">
        <f>Exemple!P4</f>
        <v>TCC36</v>
      </c>
      <c r="P6" s="1">
        <f>Exemple!R4</f>
        <v>100</v>
      </c>
      <c r="Q6" s="1">
        <v>85</v>
      </c>
      <c r="R6" s="1">
        <v>79</v>
      </c>
      <c r="S6" s="1">
        <f t="shared" ref="S6:S25" si="0">SUM(P6:R6)</f>
        <v>264</v>
      </c>
    </row>
    <row r="7" spans="1:19">
      <c r="A7" s="1">
        <f>A6+1</f>
        <v>4</v>
      </c>
      <c r="B7" s="1">
        <f>Exemple!C10</f>
        <v>0</v>
      </c>
      <c r="C7" s="1">
        <f>Exemple!D10</f>
        <v>0</v>
      </c>
      <c r="D7" s="1">
        <f>Exemple!E10</f>
        <v>0</v>
      </c>
      <c r="E7" s="1">
        <f>Exemple!F10</f>
        <v>0</v>
      </c>
      <c r="F7" s="1">
        <f>Exemple!G10</f>
        <v>0</v>
      </c>
      <c r="G7" s="1" t="str">
        <f>Exemple!H10</f>
        <v>M</v>
      </c>
      <c r="H7" s="1">
        <f>Exemple!I10</f>
        <v>0</v>
      </c>
      <c r="I7" s="1">
        <f>Exemple!J10</f>
        <v>0</v>
      </c>
      <c r="J7" s="1">
        <f>Exemple!K10</f>
        <v>0</v>
      </c>
      <c r="K7" s="1">
        <f>Exemple!L10</f>
        <v>0</v>
      </c>
      <c r="L7" s="1">
        <f>Exemple!M10</f>
        <v>0</v>
      </c>
      <c r="M7" s="1">
        <f>Exemple!N10</f>
        <v>0</v>
      </c>
      <c r="N7" s="1" t="str">
        <f>Exemple!O10</f>
        <v>M</v>
      </c>
      <c r="O7" s="1">
        <f>Exemple!P10</f>
        <v>0</v>
      </c>
      <c r="P7" s="1">
        <f>Exemple!R10</f>
        <v>90</v>
      </c>
      <c r="Q7" s="1">
        <v>78</v>
      </c>
      <c r="R7" s="1">
        <v>90</v>
      </c>
      <c r="S7" s="1">
        <f t="shared" si="0"/>
        <v>258</v>
      </c>
    </row>
    <row r="8" spans="1:19">
      <c r="A8" s="1">
        <f t="shared" ref="A8:A9" si="1">A7+1</f>
        <v>5</v>
      </c>
      <c r="B8" s="1">
        <f>Exemple!C19</f>
        <v>0</v>
      </c>
      <c r="C8" s="1">
        <f>Exemple!D19</f>
        <v>0</v>
      </c>
      <c r="D8" s="1">
        <f>Exemple!E19</f>
        <v>0</v>
      </c>
      <c r="E8" s="1">
        <f>Exemple!F19</f>
        <v>0</v>
      </c>
      <c r="F8" s="1">
        <f>Exemple!G19</f>
        <v>0</v>
      </c>
      <c r="G8" s="1" t="str">
        <f>Exemple!H19</f>
        <v>M</v>
      </c>
      <c r="H8" s="1">
        <f>Exemple!I19</f>
        <v>0</v>
      </c>
      <c r="I8" s="1">
        <f>Exemple!J19</f>
        <v>0</v>
      </c>
      <c r="J8" s="1">
        <f>Exemple!K19</f>
        <v>0</v>
      </c>
      <c r="K8" s="1">
        <f>Exemple!L19</f>
        <v>0</v>
      </c>
      <c r="L8" s="1">
        <f>Exemple!M19</f>
        <v>0</v>
      </c>
      <c r="M8" s="1">
        <f>Exemple!N19</f>
        <v>0</v>
      </c>
      <c r="N8" s="1" t="str">
        <f>Exemple!O19</f>
        <v>M</v>
      </c>
      <c r="O8" s="1">
        <f>Exemple!P19</f>
        <v>0</v>
      </c>
      <c r="P8" s="1">
        <f>Exemple!R19</f>
        <v>79</v>
      </c>
      <c r="Q8" s="1">
        <v>79</v>
      </c>
      <c r="R8" s="1">
        <v>85</v>
      </c>
      <c r="S8" s="1">
        <f t="shared" si="0"/>
        <v>243</v>
      </c>
    </row>
    <row r="9" spans="1:19">
      <c r="A9" s="1">
        <f t="shared" si="1"/>
        <v>6</v>
      </c>
      <c r="B9" s="1">
        <f>Exemple!C18</f>
        <v>0</v>
      </c>
      <c r="C9" s="1">
        <f>Exemple!D18</f>
        <v>0</v>
      </c>
      <c r="D9" s="1">
        <f>Exemple!E18</f>
        <v>0</v>
      </c>
      <c r="E9" s="1">
        <f>Exemple!F18</f>
        <v>0</v>
      </c>
      <c r="F9" s="1">
        <f>Exemple!G18</f>
        <v>0</v>
      </c>
      <c r="G9" s="1" t="str">
        <f>Exemple!H18</f>
        <v>M</v>
      </c>
      <c r="H9" s="1">
        <f>Exemple!I18</f>
        <v>0</v>
      </c>
      <c r="I9" s="1">
        <f>Exemple!J18</f>
        <v>0</v>
      </c>
      <c r="J9" s="1">
        <f>Exemple!K18</f>
        <v>0</v>
      </c>
      <c r="K9" s="1">
        <f>Exemple!L18</f>
        <v>0</v>
      </c>
      <c r="L9" s="1">
        <f>Exemple!M18</f>
        <v>0</v>
      </c>
      <c r="M9" s="1">
        <f>Exemple!N18</f>
        <v>0</v>
      </c>
      <c r="N9" s="1" t="str">
        <f>Exemple!O18</f>
        <v>M</v>
      </c>
      <c r="O9" s="1">
        <f>Exemple!P18</f>
        <v>0</v>
      </c>
      <c r="P9" s="1">
        <f>Exemple!R18</f>
        <v>80</v>
      </c>
      <c r="Q9" s="1">
        <v>80</v>
      </c>
      <c r="R9" s="1">
        <v>80</v>
      </c>
      <c r="S9" s="1">
        <f t="shared" si="0"/>
        <v>240</v>
      </c>
    </row>
    <row r="10" spans="1:1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t="shared" si="0"/>
        <v>0</v>
      </c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 t="shared" si="0"/>
        <v>0</v>
      </c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0"/>
        <v>0</v>
      </c>
    </row>
    <row r="13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0"/>
        <v>0</v>
      </c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 t="shared" si="0"/>
        <v>0</v>
      </c>
    </row>
    <row r="15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0"/>
        <v>0</v>
      </c>
    </row>
    <row r="16" spans="1:1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0"/>
        <v>0</v>
      </c>
    </row>
    <row r="17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 t="shared" si="0"/>
        <v>0</v>
      </c>
    </row>
    <row r="18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 t="shared" si="0"/>
        <v>0</v>
      </c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 t="shared" si="0"/>
        <v>0</v>
      </c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 t="shared" si="0"/>
        <v>0</v>
      </c>
    </row>
    <row r="2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 t="shared" si="0"/>
        <v>0</v>
      </c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 t="shared" si="0"/>
        <v>0</v>
      </c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 t="shared" si="0"/>
        <v>0</v>
      </c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f t="shared" si="0"/>
        <v>0</v>
      </c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f t="shared" si="0"/>
        <v>0</v>
      </c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ortState ref="A1:S25">
    <sortCondition descending="1" ref="S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topLeftCell="C1" workbookViewId="0">
      <pane ySplit="1" topLeftCell="A2" activePane="bottomLeft" state="frozen"/>
      <selection activeCell="D1" sqref="D1"/>
      <selection pane="bottomLeft" activeCell="M21" sqref="M21"/>
    </sheetView>
  </sheetViews>
  <sheetFormatPr baseColWidth="10" defaultRowHeight="15"/>
  <cols>
    <col min="1" max="1" width="11.28515625" bestFit="1" customWidth="1"/>
    <col min="2" max="2" width="17.85546875" bestFit="1" customWidth="1"/>
    <col min="3" max="3" width="9.85546875" bestFit="1" customWidth="1"/>
    <col min="4" max="4" width="15" bestFit="1" customWidth="1"/>
    <col min="5" max="5" width="14.7109375" bestFit="1" customWidth="1"/>
    <col min="6" max="6" width="12.42578125" customWidth="1"/>
    <col min="7" max="7" width="5.28515625" bestFit="1" customWidth="1"/>
    <col min="8" max="8" width="19.85546875" bestFit="1" customWidth="1"/>
    <col min="9" max="9" width="17.85546875" bestFit="1" customWidth="1"/>
    <col min="10" max="11" width="13.28515625" bestFit="1" customWidth="1"/>
    <col min="12" max="12" width="14.7109375" bestFit="1" customWidth="1"/>
    <col min="13" max="13" width="10.5703125" customWidth="1"/>
    <col min="14" max="14" width="5.28515625" bestFit="1" customWidth="1"/>
    <col min="15" max="15" width="19.85546875" bestFit="1" customWidth="1"/>
    <col min="16" max="18" width="7.85546875" bestFit="1" customWidth="1"/>
    <col min="19" max="19" width="4" bestFit="1" customWidth="1"/>
  </cols>
  <sheetData>
    <row r="1" spans="1:19">
      <c r="A1" s="2" t="s">
        <v>6</v>
      </c>
      <c r="B1" s="4" t="s">
        <v>0</v>
      </c>
      <c r="C1" s="4" t="s">
        <v>1</v>
      </c>
      <c r="D1" s="4" t="s">
        <v>2</v>
      </c>
      <c r="E1" s="4" t="s">
        <v>7</v>
      </c>
      <c r="F1" s="4" t="s">
        <v>3</v>
      </c>
      <c r="G1" s="4" t="s">
        <v>4</v>
      </c>
      <c r="H1" s="4" t="s">
        <v>5</v>
      </c>
      <c r="I1" s="4" t="s">
        <v>0</v>
      </c>
      <c r="J1" s="4" t="s">
        <v>1</v>
      </c>
      <c r="K1" s="4" t="s">
        <v>2</v>
      </c>
      <c r="L1" s="4" t="s">
        <v>7</v>
      </c>
      <c r="M1" s="4" t="s">
        <v>3</v>
      </c>
      <c r="N1" s="4" t="s">
        <v>4</v>
      </c>
      <c r="O1" s="4" t="s">
        <v>5</v>
      </c>
      <c r="P1" s="4" t="s">
        <v>39</v>
      </c>
      <c r="Q1" s="4" t="s">
        <v>40</v>
      </c>
      <c r="R1" s="4" t="s">
        <v>41</v>
      </c>
      <c r="S1" s="42"/>
    </row>
    <row r="2" spans="1:19">
      <c r="A2" s="51">
        <v>1</v>
      </c>
      <c r="B2" s="51" t="s">
        <v>422</v>
      </c>
      <c r="C2" s="51" t="s">
        <v>332</v>
      </c>
      <c r="D2" s="51" t="s">
        <v>331</v>
      </c>
      <c r="E2" s="51" t="s">
        <v>22</v>
      </c>
      <c r="F2" s="5">
        <v>33218</v>
      </c>
      <c r="G2" s="15" t="s">
        <v>30</v>
      </c>
      <c r="H2" s="51" t="s">
        <v>333</v>
      </c>
      <c r="I2" s="51" t="s">
        <v>423</v>
      </c>
      <c r="J2" s="51" t="s">
        <v>335</v>
      </c>
      <c r="K2" s="51" t="s">
        <v>334</v>
      </c>
      <c r="L2" s="51" t="s">
        <v>22</v>
      </c>
      <c r="M2" s="5">
        <v>33923</v>
      </c>
      <c r="N2" s="15" t="s">
        <v>30</v>
      </c>
      <c r="O2" s="51" t="s">
        <v>333</v>
      </c>
      <c r="P2" s="1">
        <v>100</v>
      </c>
      <c r="Q2" s="1"/>
      <c r="R2" s="51">
        <v>75</v>
      </c>
      <c r="S2" s="1">
        <f>SUM(P2:R2)</f>
        <v>175</v>
      </c>
    </row>
    <row r="3" spans="1:19">
      <c r="A3" s="22">
        <f>A2+1</f>
        <v>2</v>
      </c>
      <c r="B3" s="27" t="s">
        <v>456</v>
      </c>
      <c r="C3" s="27" t="s">
        <v>606</v>
      </c>
      <c r="D3" s="31" t="s">
        <v>549</v>
      </c>
      <c r="E3" s="27" t="s">
        <v>22</v>
      </c>
      <c r="F3" s="31">
        <v>28491</v>
      </c>
      <c r="G3" s="27" t="s">
        <v>30</v>
      </c>
      <c r="H3" s="27" t="s">
        <v>443</v>
      </c>
      <c r="I3" s="27" t="s">
        <v>456</v>
      </c>
      <c r="J3" s="27" t="s">
        <v>694</v>
      </c>
      <c r="K3" s="27" t="s">
        <v>734</v>
      </c>
      <c r="L3" s="27" t="s">
        <v>22</v>
      </c>
      <c r="M3" s="27"/>
      <c r="N3" s="27" t="s">
        <v>30</v>
      </c>
      <c r="O3" s="27" t="s">
        <v>443</v>
      </c>
      <c r="P3" s="32"/>
      <c r="Q3" s="51">
        <v>85</v>
      </c>
      <c r="R3" s="51">
        <v>78</v>
      </c>
      <c r="S3" s="1">
        <f>SUM(P3:R3)</f>
        <v>163</v>
      </c>
    </row>
    <row r="4" spans="1:19">
      <c r="A4" s="22">
        <f>A3+1</f>
        <v>3</v>
      </c>
      <c r="B4" s="27" t="s">
        <v>451</v>
      </c>
      <c r="C4" s="27" t="s">
        <v>200</v>
      </c>
      <c r="D4" s="31" t="s">
        <v>557</v>
      </c>
      <c r="E4" s="27" t="s">
        <v>22</v>
      </c>
      <c r="F4" s="31">
        <v>29221</v>
      </c>
      <c r="G4" s="27" t="s">
        <v>30</v>
      </c>
      <c r="H4" s="27" t="s">
        <v>206</v>
      </c>
      <c r="I4" s="27" t="s">
        <v>451</v>
      </c>
      <c r="J4" s="27" t="s">
        <v>699</v>
      </c>
      <c r="K4" s="27" t="s">
        <v>740</v>
      </c>
      <c r="L4" s="27" t="s">
        <v>22</v>
      </c>
      <c r="M4" s="27"/>
      <c r="N4" s="27" t="s">
        <v>30</v>
      </c>
      <c r="O4" s="27" t="s">
        <v>206</v>
      </c>
      <c r="P4" s="32"/>
      <c r="Q4" s="51">
        <v>82</v>
      </c>
      <c r="R4" s="51">
        <v>71</v>
      </c>
      <c r="S4" s="1">
        <f>SUM(P4:R4)</f>
        <v>153</v>
      </c>
    </row>
    <row r="5" spans="1:19">
      <c r="A5" s="22">
        <f>A4+1</f>
        <v>4</v>
      </c>
      <c r="B5" s="52">
        <v>447410</v>
      </c>
      <c r="C5" s="52" t="s">
        <v>1048</v>
      </c>
      <c r="D5" s="52" t="s">
        <v>1049</v>
      </c>
      <c r="E5" s="52" t="s">
        <v>760</v>
      </c>
      <c r="F5" s="52">
        <v>1986</v>
      </c>
      <c r="G5" s="52" t="s">
        <v>30</v>
      </c>
      <c r="H5" s="52"/>
      <c r="I5" s="52">
        <v>1002921</v>
      </c>
      <c r="J5" s="52" t="s">
        <v>1050</v>
      </c>
      <c r="K5" s="52" t="s">
        <v>1051</v>
      </c>
      <c r="L5" s="52" t="s">
        <v>760</v>
      </c>
      <c r="M5" s="29">
        <v>1991</v>
      </c>
      <c r="N5" s="52" t="s">
        <v>30</v>
      </c>
      <c r="O5" s="52" t="s">
        <v>884</v>
      </c>
      <c r="P5" s="47"/>
      <c r="Q5" s="1"/>
      <c r="R5" s="52">
        <v>100</v>
      </c>
      <c r="S5" s="1">
        <f>SUM(P5:R5)</f>
        <v>100</v>
      </c>
    </row>
    <row r="6" spans="1:19">
      <c r="A6" s="22">
        <f>A5+1</f>
        <v>5</v>
      </c>
      <c r="B6" s="27" t="s">
        <v>461</v>
      </c>
      <c r="C6" s="27" t="s">
        <v>599</v>
      </c>
      <c r="D6" s="31" t="s">
        <v>544</v>
      </c>
      <c r="E6" s="27" t="s">
        <v>431</v>
      </c>
      <c r="F6" s="31">
        <v>27760</v>
      </c>
      <c r="G6" s="27" t="s">
        <v>30</v>
      </c>
      <c r="H6" s="27" t="s">
        <v>441</v>
      </c>
      <c r="I6" s="27" t="s">
        <v>461</v>
      </c>
      <c r="J6" s="27" t="s">
        <v>673</v>
      </c>
      <c r="K6" s="27" t="s">
        <v>730</v>
      </c>
      <c r="L6" s="27" t="s">
        <v>22</v>
      </c>
      <c r="M6" s="27"/>
      <c r="N6" s="27" t="s">
        <v>30</v>
      </c>
      <c r="O6" s="27" t="s">
        <v>441</v>
      </c>
      <c r="P6" s="32"/>
      <c r="Q6" s="51">
        <v>100</v>
      </c>
      <c r="R6" s="1"/>
      <c r="S6" s="1">
        <f>SUM(P6:R6)</f>
        <v>100</v>
      </c>
    </row>
    <row r="7" spans="1:19">
      <c r="A7" s="22">
        <f>A6+1</f>
        <v>6</v>
      </c>
      <c r="B7" s="52"/>
      <c r="C7" s="52" t="s">
        <v>1382</v>
      </c>
      <c r="D7" s="52" t="s">
        <v>1383</v>
      </c>
      <c r="E7" s="52" t="s">
        <v>760</v>
      </c>
      <c r="F7" s="52">
        <v>1987</v>
      </c>
      <c r="G7" s="52" t="s">
        <v>30</v>
      </c>
      <c r="H7" s="52" t="s">
        <v>16</v>
      </c>
      <c r="I7" s="52">
        <v>1482066</v>
      </c>
      <c r="J7" s="52" t="s">
        <v>1384</v>
      </c>
      <c r="K7" s="52" t="s">
        <v>1385</v>
      </c>
      <c r="L7" s="52" t="s">
        <v>760</v>
      </c>
      <c r="M7" s="29">
        <v>1987</v>
      </c>
      <c r="N7" s="52" t="s">
        <v>30</v>
      </c>
      <c r="O7" s="52" t="s">
        <v>1386</v>
      </c>
      <c r="P7" s="47"/>
      <c r="Q7" s="1"/>
      <c r="R7" s="52">
        <v>90</v>
      </c>
      <c r="S7" s="1">
        <f>SUM(P7:R7)</f>
        <v>90</v>
      </c>
    </row>
    <row r="8" spans="1:19">
      <c r="A8" s="22">
        <f>A7+1</f>
        <v>7</v>
      </c>
      <c r="B8" s="27" t="s">
        <v>505</v>
      </c>
      <c r="C8" s="27" t="s">
        <v>604</v>
      </c>
      <c r="D8" s="31" t="s">
        <v>547</v>
      </c>
      <c r="E8" s="27" t="s">
        <v>22</v>
      </c>
      <c r="F8" s="31">
        <v>35065</v>
      </c>
      <c r="G8" s="27" t="s">
        <v>30</v>
      </c>
      <c r="H8" s="27" t="s">
        <v>441</v>
      </c>
      <c r="I8" s="27" t="s">
        <v>657</v>
      </c>
      <c r="J8" s="27" t="s">
        <v>692</v>
      </c>
      <c r="K8" s="27" t="s">
        <v>732</v>
      </c>
      <c r="L8" s="27" t="s">
        <v>622</v>
      </c>
      <c r="M8" s="27"/>
      <c r="N8" s="27" t="s">
        <v>30</v>
      </c>
      <c r="O8" s="27" t="s">
        <v>441</v>
      </c>
      <c r="P8" s="32"/>
      <c r="Q8" s="51">
        <v>90</v>
      </c>
      <c r="R8" s="1"/>
      <c r="S8" s="1">
        <f>SUM(P8:R8)</f>
        <v>90</v>
      </c>
    </row>
    <row r="9" spans="1:19">
      <c r="A9" s="22">
        <f>A8+1</f>
        <v>8</v>
      </c>
      <c r="B9" s="52">
        <v>1063934</v>
      </c>
      <c r="C9" s="52" t="s">
        <v>1525</v>
      </c>
      <c r="D9" s="52" t="s">
        <v>1526</v>
      </c>
      <c r="E9" s="52" t="s">
        <v>760</v>
      </c>
      <c r="F9" s="52">
        <v>1995</v>
      </c>
      <c r="G9" s="52" t="s">
        <v>30</v>
      </c>
      <c r="H9" s="52" t="s">
        <v>1527</v>
      </c>
      <c r="I9" s="52">
        <v>1620674</v>
      </c>
      <c r="J9" s="52" t="s">
        <v>1528</v>
      </c>
      <c r="K9" s="52" t="s">
        <v>1529</v>
      </c>
      <c r="L9" s="52" t="s">
        <v>767</v>
      </c>
      <c r="M9" s="29">
        <v>1976</v>
      </c>
      <c r="N9" s="52" t="s">
        <v>30</v>
      </c>
      <c r="O9" s="52" t="s">
        <v>1527</v>
      </c>
      <c r="P9" s="47"/>
      <c r="Q9" s="1"/>
      <c r="R9" s="52">
        <v>85</v>
      </c>
      <c r="S9" s="1">
        <f>SUM(P9:R9)</f>
        <v>85</v>
      </c>
    </row>
    <row r="10" spans="1:19">
      <c r="A10" s="22">
        <f>A9+1</f>
        <v>9</v>
      </c>
      <c r="B10" s="24" t="s">
        <v>1565</v>
      </c>
      <c r="C10" s="24" t="s">
        <v>1566</v>
      </c>
      <c r="D10" s="24" t="s">
        <v>1567</v>
      </c>
      <c r="E10" s="24" t="s">
        <v>760</v>
      </c>
      <c r="F10" s="24">
        <v>1988</v>
      </c>
      <c r="G10" s="24" t="s">
        <v>30</v>
      </c>
      <c r="H10" s="24" t="s">
        <v>1071</v>
      </c>
      <c r="I10" s="24" t="s">
        <v>1568</v>
      </c>
      <c r="J10" s="24" t="s">
        <v>1569</v>
      </c>
      <c r="K10" s="24" t="s">
        <v>580</v>
      </c>
      <c r="L10" s="24" t="s">
        <v>760</v>
      </c>
      <c r="M10" s="29">
        <v>1986</v>
      </c>
      <c r="N10" s="24" t="s">
        <v>30</v>
      </c>
      <c r="O10" s="24"/>
      <c r="P10" s="47"/>
      <c r="Q10" s="1"/>
      <c r="R10" s="24">
        <v>82</v>
      </c>
      <c r="S10" s="1">
        <f>SUM(P10:R10)</f>
        <v>82</v>
      </c>
    </row>
    <row r="11" spans="1:19">
      <c r="A11" s="22">
        <f>A10+1</f>
        <v>10</v>
      </c>
      <c r="B11" s="52">
        <v>1510325</v>
      </c>
      <c r="C11" s="52" t="s">
        <v>611</v>
      </c>
      <c r="D11" s="52" t="s">
        <v>1582</v>
      </c>
      <c r="E11" s="52" t="s">
        <v>767</v>
      </c>
      <c r="F11" s="52">
        <v>1961</v>
      </c>
      <c r="G11" s="52" t="s">
        <v>30</v>
      </c>
      <c r="H11" s="52" t="s">
        <v>1583</v>
      </c>
      <c r="I11" s="52"/>
      <c r="J11" s="52" t="s">
        <v>1584</v>
      </c>
      <c r="K11" s="52" t="s">
        <v>1585</v>
      </c>
      <c r="L11" s="52" t="s">
        <v>760</v>
      </c>
      <c r="M11" s="29">
        <v>1978</v>
      </c>
      <c r="N11" s="52" t="s">
        <v>30</v>
      </c>
      <c r="O11" s="52"/>
      <c r="P11" s="47"/>
      <c r="Q11" s="1"/>
      <c r="R11" s="52">
        <v>80</v>
      </c>
      <c r="S11" s="1">
        <f>SUM(P11:R11)</f>
        <v>80</v>
      </c>
    </row>
    <row r="12" spans="1:19">
      <c r="A12" s="22">
        <f>A11+1</f>
        <v>11</v>
      </c>
      <c r="B12" s="27" t="s">
        <v>456</v>
      </c>
      <c r="C12" s="27" t="s">
        <v>616</v>
      </c>
      <c r="D12" s="31" t="s">
        <v>558</v>
      </c>
      <c r="E12" s="27" t="s">
        <v>22</v>
      </c>
      <c r="F12" s="31">
        <v>29221</v>
      </c>
      <c r="G12" s="27" t="s">
        <v>30</v>
      </c>
      <c r="H12" s="27" t="s">
        <v>443</v>
      </c>
      <c r="I12" s="27" t="s">
        <v>456</v>
      </c>
      <c r="J12" s="27" t="s">
        <v>593</v>
      </c>
      <c r="K12" s="27" t="s">
        <v>741</v>
      </c>
      <c r="L12" s="27" t="s">
        <v>22</v>
      </c>
      <c r="M12" s="27"/>
      <c r="N12" s="27" t="s">
        <v>30</v>
      </c>
      <c r="O12" s="27" t="s">
        <v>443</v>
      </c>
      <c r="P12" s="32"/>
      <c r="Q12" s="51">
        <v>80</v>
      </c>
      <c r="R12" s="51"/>
      <c r="S12" s="1">
        <f>SUM(P12:R12)</f>
        <v>80</v>
      </c>
    </row>
    <row r="13" spans="1:19">
      <c r="A13" s="22">
        <f>A12+1</f>
        <v>12</v>
      </c>
      <c r="B13" s="24" t="s">
        <v>1607</v>
      </c>
      <c r="C13" s="24" t="s">
        <v>1608</v>
      </c>
      <c r="D13" s="24" t="s">
        <v>954</v>
      </c>
      <c r="E13" s="24" t="s">
        <v>782</v>
      </c>
      <c r="F13" s="24">
        <v>1998</v>
      </c>
      <c r="G13" s="24" t="s">
        <v>30</v>
      </c>
      <c r="H13" s="24" t="s">
        <v>16</v>
      </c>
      <c r="I13" s="24" t="s">
        <v>1609</v>
      </c>
      <c r="J13" s="24" t="s">
        <v>1610</v>
      </c>
      <c r="K13" s="24" t="s">
        <v>1611</v>
      </c>
      <c r="L13" s="24" t="s">
        <v>760</v>
      </c>
      <c r="M13" s="29">
        <v>1992</v>
      </c>
      <c r="N13" s="24" t="s">
        <v>30</v>
      </c>
      <c r="O13" s="24" t="s">
        <v>16</v>
      </c>
      <c r="P13" s="47"/>
      <c r="Q13" s="1"/>
      <c r="R13" s="24">
        <v>79</v>
      </c>
      <c r="S13" s="1">
        <f>SUM(P13:R13)</f>
        <v>79</v>
      </c>
    </row>
    <row r="14" spans="1:19">
      <c r="A14" s="22">
        <f>A13+1</f>
        <v>13</v>
      </c>
      <c r="B14" s="24"/>
      <c r="C14" s="24" t="s">
        <v>1603</v>
      </c>
      <c r="D14" s="24" t="s">
        <v>1715</v>
      </c>
      <c r="E14" s="24" t="s">
        <v>760</v>
      </c>
      <c r="F14" s="24">
        <v>1988</v>
      </c>
      <c r="G14" s="24" t="s">
        <v>30</v>
      </c>
      <c r="H14" s="24"/>
      <c r="I14" s="24" t="s">
        <v>1716</v>
      </c>
      <c r="J14" s="24" t="s">
        <v>1717</v>
      </c>
      <c r="K14" s="24" t="s">
        <v>1718</v>
      </c>
      <c r="L14" s="24" t="s">
        <v>767</v>
      </c>
      <c r="M14" s="29">
        <v>1970</v>
      </c>
      <c r="N14" s="24" t="s">
        <v>30</v>
      </c>
      <c r="O14" s="24" t="s">
        <v>1719</v>
      </c>
      <c r="P14" s="47"/>
      <c r="Q14" s="1"/>
      <c r="R14" s="24">
        <v>77</v>
      </c>
      <c r="S14" s="1">
        <f>SUM(P14:R14)</f>
        <v>77</v>
      </c>
    </row>
    <row r="15" spans="1:19">
      <c r="A15" s="22">
        <f>A14+1</f>
        <v>14</v>
      </c>
      <c r="B15" s="52"/>
      <c r="C15" s="52" t="s">
        <v>1722</v>
      </c>
      <c r="D15" s="52" t="s">
        <v>1723</v>
      </c>
      <c r="E15" s="52" t="s">
        <v>760</v>
      </c>
      <c r="F15" s="52">
        <v>1988</v>
      </c>
      <c r="G15" s="52" t="s">
        <v>30</v>
      </c>
      <c r="H15" s="52" t="s">
        <v>1724</v>
      </c>
      <c r="I15" s="52">
        <v>1790928</v>
      </c>
      <c r="J15" s="52" t="s">
        <v>1725</v>
      </c>
      <c r="K15" s="52" t="s">
        <v>1726</v>
      </c>
      <c r="L15" s="52" t="s">
        <v>767</v>
      </c>
      <c r="M15" s="29">
        <v>1958</v>
      </c>
      <c r="N15" s="52" t="s">
        <v>30</v>
      </c>
      <c r="O15" s="52"/>
      <c r="P15" s="47"/>
      <c r="Q15" s="1"/>
      <c r="R15" s="52">
        <v>76</v>
      </c>
      <c r="S15" s="1">
        <f>SUM(P15:R15)</f>
        <v>76</v>
      </c>
    </row>
    <row r="16" spans="1:19">
      <c r="A16" s="22" t="e">
        <f>#REF!+1</f>
        <v>#REF!</v>
      </c>
      <c r="B16" s="52" t="s">
        <v>417</v>
      </c>
      <c r="C16" s="52" t="s">
        <v>1799</v>
      </c>
      <c r="D16" s="52" t="s">
        <v>811</v>
      </c>
      <c r="E16" s="52" t="s">
        <v>767</v>
      </c>
      <c r="F16" s="52">
        <v>1974</v>
      </c>
      <c r="G16" s="52" t="s">
        <v>30</v>
      </c>
      <c r="H16" s="52" t="s">
        <v>60</v>
      </c>
      <c r="I16" s="52" t="s">
        <v>1800</v>
      </c>
      <c r="J16" s="52" t="s">
        <v>1801</v>
      </c>
      <c r="K16" s="52" t="s">
        <v>1802</v>
      </c>
      <c r="L16" s="52" t="s">
        <v>760</v>
      </c>
      <c r="M16" s="29">
        <v>1990</v>
      </c>
      <c r="N16" s="52" t="s">
        <v>30</v>
      </c>
      <c r="O16" s="52" t="s">
        <v>753</v>
      </c>
      <c r="P16" s="47"/>
      <c r="Q16" s="1"/>
      <c r="R16" s="52">
        <v>74</v>
      </c>
      <c r="S16" s="1">
        <f>SUM(P16:R16)</f>
        <v>74</v>
      </c>
    </row>
    <row r="17" spans="1:19">
      <c r="A17" s="22" t="e">
        <f>A16+1</f>
        <v>#REF!</v>
      </c>
      <c r="B17" s="24"/>
      <c r="C17" s="24" t="s">
        <v>694</v>
      </c>
      <c r="D17" s="24" t="s">
        <v>1845</v>
      </c>
      <c r="E17" s="24" t="s">
        <v>760</v>
      </c>
      <c r="F17" s="24">
        <v>1987</v>
      </c>
      <c r="G17" s="24" t="s">
        <v>30</v>
      </c>
      <c r="H17" s="24"/>
      <c r="I17" s="24">
        <v>1344701</v>
      </c>
      <c r="J17" s="24" t="s">
        <v>1846</v>
      </c>
      <c r="K17" s="24" t="s">
        <v>1847</v>
      </c>
      <c r="L17" s="24" t="s">
        <v>760</v>
      </c>
      <c r="M17" s="29">
        <v>1983</v>
      </c>
      <c r="N17" s="24" t="s">
        <v>30</v>
      </c>
      <c r="O17" s="24"/>
      <c r="P17" s="47"/>
      <c r="Q17" s="1"/>
      <c r="R17" s="24">
        <v>73</v>
      </c>
      <c r="S17" s="1">
        <f>SUM(P17:R17)</f>
        <v>73</v>
      </c>
    </row>
    <row r="18" spans="1:19">
      <c r="A18" s="22" t="e">
        <f>A17+1</f>
        <v>#REF!</v>
      </c>
      <c r="B18" s="24"/>
      <c r="C18" s="24" t="s">
        <v>1867</v>
      </c>
      <c r="D18" s="24" t="s">
        <v>1868</v>
      </c>
      <c r="E18" s="24" t="s">
        <v>760</v>
      </c>
      <c r="F18" s="24">
        <v>1984</v>
      </c>
      <c r="G18" s="24" t="s">
        <v>30</v>
      </c>
      <c r="H18" s="24"/>
      <c r="I18" s="24"/>
      <c r="J18" s="24" t="s">
        <v>1869</v>
      </c>
      <c r="K18" s="24" t="s">
        <v>1870</v>
      </c>
      <c r="L18" s="24" t="s">
        <v>760</v>
      </c>
      <c r="M18" s="29">
        <v>1983</v>
      </c>
      <c r="N18" s="24" t="s">
        <v>30</v>
      </c>
      <c r="O18" s="24"/>
      <c r="P18" s="47"/>
      <c r="Q18" s="1"/>
      <c r="R18" s="24">
        <v>72</v>
      </c>
      <c r="S18" s="1">
        <f>SUM(P18:R18)</f>
        <v>72</v>
      </c>
    </row>
    <row r="19" spans="1:19">
      <c r="A19" s="22" t="e">
        <f>A18+1</f>
        <v>#REF!</v>
      </c>
      <c r="B19" s="24"/>
      <c r="C19" s="24" t="s">
        <v>1877</v>
      </c>
      <c r="D19" s="24" t="s">
        <v>1267</v>
      </c>
      <c r="E19" s="24" t="s">
        <v>767</v>
      </c>
      <c r="F19" s="24">
        <v>1973</v>
      </c>
      <c r="G19" s="24" t="s">
        <v>30</v>
      </c>
      <c r="H19" s="24"/>
      <c r="I19" s="24"/>
      <c r="J19" s="24" t="s">
        <v>1878</v>
      </c>
      <c r="K19" s="24" t="s">
        <v>1879</v>
      </c>
      <c r="L19" s="24" t="s">
        <v>760</v>
      </c>
      <c r="M19" s="29">
        <v>1984</v>
      </c>
      <c r="N19" s="24" t="s">
        <v>30</v>
      </c>
      <c r="O19" s="24"/>
      <c r="P19" s="47"/>
      <c r="Q19" s="1"/>
      <c r="R19" s="24">
        <v>70</v>
      </c>
      <c r="S19" s="1">
        <f>SUM(P19:R19)</f>
        <v>70</v>
      </c>
    </row>
    <row r="20" spans="1:19">
      <c r="A20" s="22" t="e">
        <f>A19+1</f>
        <v>#REF!</v>
      </c>
      <c r="B20" s="24"/>
      <c r="C20" s="24" t="s">
        <v>1869</v>
      </c>
      <c r="D20" s="24" t="s">
        <v>1885</v>
      </c>
      <c r="E20" s="24" t="s">
        <v>767</v>
      </c>
      <c r="F20" s="24">
        <v>1970</v>
      </c>
      <c r="G20" s="24" t="s">
        <v>30</v>
      </c>
      <c r="H20" s="24"/>
      <c r="I20" s="24"/>
      <c r="J20" s="24" t="s">
        <v>1886</v>
      </c>
      <c r="K20" s="24" t="s">
        <v>1887</v>
      </c>
      <c r="L20" s="24" t="s">
        <v>760</v>
      </c>
      <c r="M20" s="29">
        <v>1990</v>
      </c>
      <c r="N20" s="24" t="s">
        <v>30</v>
      </c>
      <c r="O20" s="24"/>
      <c r="P20" s="47"/>
      <c r="Q20" s="1"/>
      <c r="R20" s="24">
        <v>69</v>
      </c>
      <c r="S20" s="1">
        <f>SUM(P20:R20)</f>
        <v>69</v>
      </c>
    </row>
    <row r="21" spans="1:19">
      <c r="A21" s="22" t="e">
        <f>A20+1</f>
        <v>#REF!</v>
      </c>
      <c r="B21" s="24" t="s">
        <v>1890</v>
      </c>
      <c r="C21" s="24" t="s">
        <v>1595</v>
      </c>
      <c r="D21" s="24" t="s">
        <v>1891</v>
      </c>
      <c r="E21" s="24" t="s">
        <v>760</v>
      </c>
      <c r="F21" s="24">
        <v>1977</v>
      </c>
      <c r="G21" s="24" t="s">
        <v>30</v>
      </c>
      <c r="H21" s="24" t="s">
        <v>60</v>
      </c>
      <c r="I21" s="24" t="s">
        <v>1892</v>
      </c>
      <c r="J21" s="24" t="s">
        <v>1893</v>
      </c>
      <c r="K21" s="24" t="s">
        <v>1894</v>
      </c>
      <c r="L21" s="24" t="s">
        <v>760</v>
      </c>
      <c r="M21" s="29">
        <v>1991</v>
      </c>
      <c r="N21" s="24" t="s">
        <v>30</v>
      </c>
      <c r="O21" s="24" t="s">
        <v>60</v>
      </c>
      <c r="P21" s="47"/>
      <c r="Q21" s="1"/>
      <c r="R21" s="24">
        <v>68</v>
      </c>
      <c r="S21" s="1">
        <f>SUM(P21:R21)</f>
        <v>68</v>
      </c>
    </row>
    <row r="22" spans="1:19">
      <c r="A22" s="22" t="e">
        <f>A21+1</f>
        <v>#REF!</v>
      </c>
      <c r="B22" s="24"/>
      <c r="C22" s="24" t="s">
        <v>1897</v>
      </c>
      <c r="D22" s="24" t="s">
        <v>1898</v>
      </c>
      <c r="E22" s="24" t="s">
        <v>760</v>
      </c>
      <c r="F22" s="24">
        <v>1993</v>
      </c>
      <c r="G22" s="24" t="s">
        <v>30</v>
      </c>
      <c r="H22" s="24"/>
      <c r="I22" s="24"/>
      <c r="J22" s="24" t="s">
        <v>1899</v>
      </c>
      <c r="K22" s="24" t="s">
        <v>1900</v>
      </c>
      <c r="L22" s="24" t="s">
        <v>760</v>
      </c>
      <c r="M22" s="29">
        <v>1993</v>
      </c>
      <c r="N22" s="24" t="s">
        <v>30</v>
      </c>
      <c r="O22" s="24"/>
      <c r="P22" s="47"/>
      <c r="Q22" s="1"/>
      <c r="R22" s="24">
        <v>67</v>
      </c>
      <c r="S22" s="1">
        <f>SUM(P22:R22)</f>
        <v>67</v>
      </c>
    </row>
    <row r="23" spans="1:19">
      <c r="A23" s="22" t="e">
        <f>A22+1</f>
        <v>#REF!</v>
      </c>
      <c r="B23" s="52">
        <v>1590950</v>
      </c>
      <c r="C23" s="52" t="s">
        <v>1897</v>
      </c>
      <c r="D23" s="52" t="s">
        <v>1911</v>
      </c>
      <c r="E23" s="52" t="s">
        <v>760</v>
      </c>
      <c r="F23" s="52">
        <v>1990</v>
      </c>
      <c r="G23" s="52" t="s">
        <v>30</v>
      </c>
      <c r="H23" s="52" t="s">
        <v>1912</v>
      </c>
      <c r="I23" s="52" t="s">
        <v>1913</v>
      </c>
      <c r="J23" s="52" t="s">
        <v>1914</v>
      </c>
      <c r="K23" s="52" t="s">
        <v>1915</v>
      </c>
      <c r="L23" s="52" t="s">
        <v>760</v>
      </c>
      <c r="M23" s="29">
        <v>1989</v>
      </c>
      <c r="N23" s="52" t="s">
        <v>30</v>
      </c>
      <c r="O23" s="52" t="s">
        <v>60</v>
      </c>
      <c r="P23" s="47"/>
      <c r="Q23" s="1"/>
      <c r="R23" s="52">
        <v>66</v>
      </c>
      <c r="S23" s="1">
        <f>SUM(P23:R23)</f>
        <v>66</v>
      </c>
    </row>
    <row r="24" spans="1:19">
      <c r="A24" s="22" t="e">
        <f>A23+1</f>
        <v>#REF!</v>
      </c>
      <c r="B24" s="52"/>
      <c r="C24" s="52" t="s">
        <v>1784</v>
      </c>
      <c r="D24" s="52" t="s">
        <v>1928</v>
      </c>
      <c r="E24" s="52" t="s">
        <v>760</v>
      </c>
      <c r="F24" s="52">
        <v>1991</v>
      </c>
      <c r="G24" s="52" t="s">
        <v>30</v>
      </c>
      <c r="H24" s="52" t="s">
        <v>1929</v>
      </c>
      <c r="I24" s="52"/>
      <c r="J24" s="52" t="s">
        <v>1413</v>
      </c>
      <c r="K24" s="52" t="s">
        <v>1930</v>
      </c>
      <c r="L24" s="52" t="s">
        <v>760</v>
      </c>
      <c r="M24" s="29">
        <v>1991</v>
      </c>
      <c r="N24" s="52" t="s">
        <v>30</v>
      </c>
      <c r="O24" s="52" t="s">
        <v>1929</v>
      </c>
      <c r="P24" s="47"/>
      <c r="Q24" s="1"/>
      <c r="R24" s="52">
        <v>65</v>
      </c>
      <c r="S24" s="1">
        <f>SUM(P24:R24)</f>
        <v>65</v>
      </c>
    </row>
    <row r="25" spans="1:19">
      <c r="A25" s="22" t="e">
        <f>A24+1</f>
        <v>#REF!</v>
      </c>
      <c r="B25" s="52">
        <v>1740068</v>
      </c>
      <c r="C25" s="52" t="s">
        <v>1933</v>
      </c>
      <c r="D25" s="52" t="s">
        <v>1934</v>
      </c>
      <c r="E25" s="52" t="s">
        <v>767</v>
      </c>
      <c r="F25" s="52">
        <v>1959</v>
      </c>
      <c r="G25" s="52" t="s">
        <v>30</v>
      </c>
      <c r="H25" s="52"/>
      <c r="I25" s="52"/>
      <c r="J25" s="52" t="s">
        <v>668</v>
      </c>
      <c r="K25" s="52" t="s">
        <v>1935</v>
      </c>
      <c r="L25" s="52" t="s">
        <v>760</v>
      </c>
      <c r="M25" s="29">
        <v>1982</v>
      </c>
      <c r="N25" s="52" t="s">
        <v>30</v>
      </c>
      <c r="O25" s="52"/>
      <c r="P25" s="47"/>
      <c r="Q25" s="1"/>
      <c r="R25" s="52">
        <v>64</v>
      </c>
      <c r="S25" s="1">
        <f>SUM(P25:R25)</f>
        <v>64</v>
      </c>
    </row>
  </sheetData>
  <sortState ref="A2:S26">
    <sortCondition descending="1" ref="S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topLeftCell="D1" workbookViewId="0">
      <pane ySplit="1" topLeftCell="A2" activePane="bottomLeft" state="frozen"/>
      <selection pane="bottomLeft" activeCell="T4" sqref="T4"/>
    </sheetView>
  </sheetViews>
  <sheetFormatPr baseColWidth="10" defaultRowHeight="15"/>
  <cols>
    <col min="2" max="2" width="23.5703125" bestFit="1" customWidth="1"/>
    <col min="3" max="3" width="13.140625" bestFit="1" customWidth="1"/>
    <col min="4" max="4" width="12.28515625" bestFit="1" customWidth="1"/>
    <col min="5" max="5" width="14.7109375" bestFit="1" customWidth="1"/>
    <col min="6" max="6" width="17" bestFit="1" customWidth="1"/>
    <col min="7" max="7" width="5.28515625" bestFit="1" customWidth="1"/>
    <col min="8" max="8" width="19.85546875" bestFit="1" customWidth="1"/>
    <col min="9" max="9" width="23.140625" bestFit="1" customWidth="1"/>
    <col min="10" max="10" width="10.85546875" bestFit="1" customWidth="1"/>
    <col min="11" max="11" width="12.28515625" bestFit="1" customWidth="1"/>
    <col min="12" max="12" width="14.7109375" bestFit="1" customWidth="1"/>
    <col min="13" max="13" width="17" bestFit="1" customWidth="1"/>
    <col min="14" max="14" width="5.28515625" bestFit="1" customWidth="1"/>
    <col min="15" max="15" width="22.28515625" bestFit="1" customWidth="1"/>
    <col min="16" max="16" width="8.140625" bestFit="1" customWidth="1"/>
    <col min="17" max="18" width="7.85546875" bestFit="1" customWidth="1"/>
    <col min="19" max="19" width="13.5703125" bestFit="1" customWidth="1"/>
  </cols>
  <sheetData>
    <row r="1" spans="1:19">
      <c r="A1" s="11" t="s">
        <v>6</v>
      </c>
      <c r="B1" s="4" t="s">
        <v>0</v>
      </c>
      <c r="C1" s="4" t="s">
        <v>1</v>
      </c>
      <c r="D1" s="4" t="s">
        <v>2</v>
      </c>
      <c r="E1" s="4" t="s">
        <v>7</v>
      </c>
      <c r="F1" s="4" t="s">
        <v>3</v>
      </c>
      <c r="G1" s="4" t="s">
        <v>4</v>
      </c>
      <c r="H1" s="4" t="s">
        <v>5</v>
      </c>
      <c r="I1" s="4" t="s">
        <v>0</v>
      </c>
      <c r="J1" s="4" t="s">
        <v>1</v>
      </c>
      <c r="K1" s="4" t="s">
        <v>2</v>
      </c>
      <c r="L1" s="4" t="s">
        <v>7</v>
      </c>
      <c r="M1" s="4" t="s">
        <v>3</v>
      </c>
      <c r="N1" s="4" t="s">
        <v>4</v>
      </c>
      <c r="O1" s="4" t="s">
        <v>5</v>
      </c>
      <c r="P1" s="4" t="s">
        <v>39</v>
      </c>
      <c r="Q1" s="4" t="s">
        <v>40</v>
      </c>
      <c r="R1" s="4" t="s">
        <v>41</v>
      </c>
      <c r="S1" s="33"/>
    </row>
    <row r="2" spans="1:19">
      <c r="A2" s="1">
        <v>1</v>
      </c>
      <c r="B2" s="46" t="s">
        <v>374</v>
      </c>
      <c r="C2" s="46" t="s">
        <v>119</v>
      </c>
      <c r="D2" s="46" t="s">
        <v>118</v>
      </c>
      <c r="E2" s="46" t="s">
        <v>22</v>
      </c>
      <c r="F2" s="5">
        <v>33229</v>
      </c>
      <c r="G2" s="46" t="s">
        <v>15</v>
      </c>
      <c r="H2" s="46" t="s">
        <v>97</v>
      </c>
      <c r="I2" s="46" t="s">
        <v>375</v>
      </c>
      <c r="J2" s="46" t="s">
        <v>121</v>
      </c>
      <c r="K2" s="46" t="s">
        <v>120</v>
      </c>
      <c r="L2" s="46" t="s">
        <v>22</v>
      </c>
      <c r="M2" s="5">
        <v>34100</v>
      </c>
      <c r="N2" s="15" t="s">
        <v>30</v>
      </c>
      <c r="O2" s="46" t="s">
        <v>97</v>
      </c>
      <c r="P2" s="46">
        <v>90</v>
      </c>
      <c r="Q2" s="1">
        <v>100</v>
      </c>
      <c r="R2" s="1">
        <v>100</v>
      </c>
      <c r="S2" s="34">
        <f>SUM(P2:R2)</f>
        <v>290</v>
      </c>
    </row>
    <row r="3" spans="1:19">
      <c r="A3" s="1">
        <f>A2+1</f>
        <v>2</v>
      </c>
      <c r="B3" s="27" t="s">
        <v>450</v>
      </c>
      <c r="C3" s="27" t="s">
        <v>578</v>
      </c>
      <c r="D3" s="31" t="s">
        <v>137</v>
      </c>
      <c r="E3" s="27" t="s">
        <v>22</v>
      </c>
      <c r="F3" s="31">
        <v>26825</v>
      </c>
      <c r="G3" s="27" t="s">
        <v>446</v>
      </c>
      <c r="H3" s="27"/>
      <c r="I3" s="27" t="s">
        <v>450</v>
      </c>
      <c r="J3" s="27" t="s">
        <v>673</v>
      </c>
      <c r="K3" s="27" t="s">
        <v>135</v>
      </c>
      <c r="L3" s="27" t="s">
        <v>22</v>
      </c>
      <c r="M3" s="31">
        <v>30046</v>
      </c>
      <c r="N3" s="27" t="s">
        <v>446</v>
      </c>
      <c r="O3" s="27"/>
      <c r="P3" s="46">
        <v>85</v>
      </c>
      <c r="Q3" s="46">
        <v>85</v>
      </c>
      <c r="R3" s="1">
        <v>90</v>
      </c>
      <c r="S3" s="1">
        <f>SUM(P3:R3)</f>
        <v>260</v>
      </c>
    </row>
    <row r="4" spans="1:19">
      <c r="A4" s="1">
        <f>A3+1</f>
        <v>3</v>
      </c>
      <c r="B4" s="51" t="s">
        <v>396</v>
      </c>
      <c r="C4" s="51" t="s">
        <v>242</v>
      </c>
      <c r="D4" s="51" t="s">
        <v>241</v>
      </c>
      <c r="E4" s="51" t="s">
        <v>431</v>
      </c>
      <c r="F4" s="5">
        <v>24431</v>
      </c>
      <c r="G4" s="51" t="s">
        <v>15</v>
      </c>
      <c r="H4" s="51" t="s">
        <v>206</v>
      </c>
      <c r="I4" s="51" t="s">
        <v>397</v>
      </c>
      <c r="J4" s="51" t="s">
        <v>244</v>
      </c>
      <c r="K4" s="51" t="s">
        <v>243</v>
      </c>
      <c r="L4" s="51" t="s">
        <v>22</v>
      </c>
      <c r="M4" s="5">
        <v>33004</v>
      </c>
      <c r="N4" s="15" t="s">
        <v>30</v>
      </c>
      <c r="O4" s="51" t="s">
        <v>206</v>
      </c>
      <c r="P4" s="51">
        <v>78</v>
      </c>
      <c r="Q4" s="1">
        <v>80</v>
      </c>
      <c r="R4" s="1"/>
      <c r="S4" s="1">
        <f>SUM(P4:R4)</f>
        <v>158</v>
      </c>
    </row>
    <row r="5" spans="1:19">
      <c r="A5" s="1">
        <f>A4+1</f>
        <v>4</v>
      </c>
      <c r="B5" s="51" t="s">
        <v>360</v>
      </c>
      <c r="C5" s="51" t="s">
        <v>77</v>
      </c>
      <c r="D5" s="51" t="s">
        <v>76</v>
      </c>
      <c r="E5" s="51" t="s">
        <v>22</v>
      </c>
      <c r="F5" s="5">
        <v>31532</v>
      </c>
      <c r="G5" s="15" t="s">
        <v>30</v>
      </c>
      <c r="H5" s="51" t="s">
        <v>78</v>
      </c>
      <c r="I5" s="51" t="s">
        <v>361</v>
      </c>
      <c r="J5" s="51" t="s">
        <v>80</v>
      </c>
      <c r="K5" s="51" t="s">
        <v>79</v>
      </c>
      <c r="L5" s="51" t="s">
        <v>22</v>
      </c>
      <c r="M5" s="5">
        <v>28563</v>
      </c>
      <c r="N5" s="51" t="s">
        <v>15</v>
      </c>
      <c r="O5" s="51" t="s">
        <v>60</v>
      </c>
      <c r="P5" s="51">
        <v>100</v>
      </c>
      <c r="Q5" s="1"/>
      <c r="R5" s="1"/>
      <c r="S5" s="1">
        <f>SUM(P5:R5)</f>
        <v>100</v>
      </c>
    </row>
    <row r="6" spans="1:19">
      <c r="A6" s="1">
        <f>A5+1</f>
        <v>5</v>
      </c>
      <c r="B6" s="27" t="s">
        <v>478</v>
      </c>
      <c r="C6" s="27" t="s">
        <v>575</v>
      </c>
      <c r="D6" s="31" t="s">
        <v>336</v>
      </c>
      <c r="E6" s="27" t="s">
        <v>22</v>
      </c>
      <c r="F6" s="31">
        <v>34335</v>
      </c>
      <c r="G6" s="27" t="s">
        <v>446</v>
      </c>
      <c r="H6" s="27" t="s">
        <v>448</v>
      </c>
      <c r="I6" s="27" t="s">
        <v>635</v>
      </c>
      <c r="J6" s="27" t="s">
        <v>670</v>
      </c>
      <c r="K6" s="27" t="s">
        <v>336</v>
      </c>
      <c r="L6" s="27" t="s">
        <v>22</v>
      </c>
      <c r="M6" s="27"/>
      <c r="N6" s="27" t="s">
        <v>446</v>
      </c>
      <c r="O6" s="27" t="s">
        <v>448</v>
      </c>
      <c r="P6" s="32"/>
      <c r="Q6" s="51">
        <v>90</v>
      </c>
      <c r="R6" s="1"/>
      <c r="S6" s="1">
        <f>SUM(P6:R6)</f>
        <v>90</v>
      </c>
    </row>
    <row r="7" spans="1:19">
      <c r="A7" s="1">
        <f>A6+1</f>
        <v>6</v>
      </c>
      <c r="B7" s="49"/>
      <c r="C7" s="49" t="s">
        <v>1086</v>
      </c>
      <c r="D7" s="49" t="s">
        <v>1087</v>
      </c>
      <c r="E7" s="49" t="s">
        <v>760</v>
      </c>
      <c r="F7" s="49">
        <v>1995</v>
      </c>
      <c r="G7" s="49" t="s">
        <v>30</v>
      </c>
      <c r="H7" s="49"/>
      <c r="I7" s="49"/>
      <c r="J7" s="49" t="s">
        <v>1088</v>
      </c>
      <c r="K7" s="49" t="s">
        <v>1089</v>
      </c>
      <c r="L7" s="49" t="s">
        <v>760</v>
      </c>
      <c r="M7" s="29">
        <v>1991</v>
      </c>
      <c r="N7" s="49" t="s">
        <v>15</v>
      </c>
      <c r="O7" s="49"/>
      <c r="P7" s="47"/>
      <c r="Q7" s="49"/>
      <c r="R7" s="49">
        <v>85</v>
      </c>
      <c r="S7" s="1">
        <f>SUM(P7:R7)</f>
        <v>85</v>
      </c>
    </row>
    <row r="8" spans="1:19">
      <c r="A8" s="1">
        <f>A7+1</f>
        <v>7</v>
      </c>
      <c r="B8" s="49" t="s">
        <v>1108</v>
      </c>
      <c r="C8" s="52" t="s">
        <v>1109</v>
      </c>
      <c r="D8" s="52" t="s">
        <v>1110</v>
      </c>
      <c r="E8" s="49" t="s">
        <v>767</v>
      </c>
      <c r="F8" s="49">
        <v>1972</v>
      </c>
      <c r="G8" s="49" t="s">
        <v>30</v>
      </c>
      <c r="H8" s="49" t="s">
        <v>909</v>
      </c>
      <c r="I8" s="49"/>
      <c r="J8" s="52" t="s">
        <v>113</v>
      </c>
      <c r="K8" s="52" t="s">
        <v>1111</v>
      </c>
      <c r="L8" s="49" t="s">
        <v>760</v>
      </c>
      <c r="M8" s="29">
        <v>1977</v>
      </c>
      <c r="N8" s="49" t="s">
        <v>15</v>
      </c>
      <c r="O8" s="49"/>
      <c r="P8" s="47"/>
      <c r="Q8" s="49"/>
      <c r="R8" s="49">
        <v>82</v>
      </c>
      <c r="S8" s="1">
        <f>SUM(P8:R8)</f>
        <v>82</v>
      </c>
    </row>
    <row r="9" spans="1:19">
      <c r="A9" s="1">
        <f>A8+1</f>
        <v>8</v>
      </c>
      <c r="B9" s="27" t="s">
        <v>459</v>
      </c>
      <c r="C9" s="27" t="s">
        <v>591</v>
      </c>
      <c r="D9" s="31" t="s">
        <v>535</v>
      </c>
      <c r="E9" s="27" t="s">
        <v>431</v>
      </c>
      <c r="F9" s="31">
        <v>27760</v>
      </c>
      <c r="G9" s="27" t="s">
        <v>446</v>
      </c>
      <c r="H9" s="27" t="s">
        <v>206</v>
      </c>
      <c r="I9" s="27" t="s">
        <v>459</v>
      </c>
      <c r="J9" s="27" t="s">
        <v>682</v>
      </c>
      <c r="K9" s="27" t="s">
        <v>722</v>
      </c>
      <c r="L9" s="27" t="s">
        <v>22</v>
      </c>
      <c r="M9" s="27"/>
      <c r="N9" s="27" t="s">
        <v>446</v>
      </c>
      <c r="O9" s="27" t="s">
        <v>206</v>
      </c>
      <c r="P9" s="32"/>
      <c r="Q9" s="51">
        <v>82</v>
      </c>
      <c r="R9" s="1"/>
      <c r="S9" s="1">
        <f>SUM(P9:R9)</f>
        <v>82</v>
      </c>
    </row>
    <row r="10" spans="1:19">
      <c r="A10" s="1">
        <f>A9+1</f>
        <v>9</v>
      </c>
      <c r="B10" s="51" t="s">
        <v>379</v>
      </c>
      <c r="C10" s="51" t="s">
        <v>170</v>
      </c>
      <c r="D10" s="51" t="s">
        <v>169</v>
      </c>
      <c r="E10" s="51" t="s">
        <v>432</v>
      </c>
      <c r="F10" s="5">
        <v>35967</v>
      </c>
      <c r="G10" s="15" t="s">
        <v>30</v>
      </c>
      <c r="H10" s="51" t="s">
        <v>171</v>
      </c>
      <c r="I10" s="51" t="s">
        <v>380</v>
      </c>
      <c r="J10" s="51" t="s">
        <v>172</v>
      </c>
      <c r="K10" s="51" t="s">
        <v>169</v>
      </c>
      <c r="L10" s="51" t="s">
        <v>431</v>
      </c>
      <c r="M10" s="5">
        <v>26271</v>
      </c>
      <c r="N10" s="51" t="s">
        <v>15</v>
      </c>
      <c r="O10" s="51" t="s">
        <v>173</v>
      </c>
      <c r="P10" s="51">
        <v>82</v>
      </c>
      <c r="Q10" s="1"/>
      <c r="R10" s="1"/>
      <c r="S10" s="1">
        <f>SUM(P10:R10)</f>
        <v>82</v>
      </c>
    </row>
    <row r="11" spans="1:19">
      <c r="A11" s="1">
        <f>A10+1</f>
        <v>10</v>
      </c>
      <c r="B11" s="49"/>
      <c r="C11" s="49" t="s">
        <v>564</v>
      </c>
      <c r="D11" s="49" t="s">
        <v>1153</v>
      </c>
      <c r="E11" s="49" t="s">
        <v>767</v>
      </c>
      <c r="F11" s="49">
        <v>1974</v>
      </c>
      <c r="G11" s="49" t="s">
        <v>15</v>
      </c>
      <c r="H11" s="49"/>
      <c r="I11" s="49" t="s">
        <v>1154</v>
      </c>
      <c r="J11" s="49" t="s">
        <v>587</v>
      </c>
      <c r="K11" s="49" t="s">
        <v>1155</v>
      </c>
      <c r="L11" s="49" t="s">
        <v>760</v>
      </c>
      <c r="M11" s="29">
        <v>1977</v>
      </c>
      <c r="N11" s="49" t="s">
        <v>30</v>
      </c>
      <c r="O11" s="49" t="s">
        <v>913</v>
      </c>
      <c r="P11" s="47"/>
      <c r="Q11" s="49"/>
      <c r="R11" s="49">
        <v>80</v>
      </c>
      <c r="S11" s="1">
        <f>SUM(P11:R11)</f>
        <v>80</v>
      </c>
    </row>
    <row r="12" spans="1:19">
      <c r="A12" s="1">
        <f>A11+1</f>
        <v>11</v>
      </c>
      <c r="B12" s="51"/>
      <c r="C12" s="51" t="s">
        <v>200</v>
      </c>
      <c r="D12" s="51" t="s">
        <v>199</v>
      </c>
      <c r="E12" s="51" t="s">
        <v>22</v>
      </c>
      <c r="F12" s="5">
        <v>32827</v>
      </c>
      <c r="G12" s="15" t="s">
        <v>30</v>
      </c>
      <c r="H12" s="51" t="s">
        <v>69</v>
      </c>
      <c r="I12" s="51" t="s">
        <v>387</v>
      </c>
      <c r="J12" s="51" t="s">
        <v>202</v>
      </c>
      <c r="K12" s="51" t="s">
        <v>201</v>
      </c>
      <c r="L12" s="51" t="s">
        <v>22</v>
      </c>
      <c r="M12" s="5">
        <v>31542</v>
      </c>
      <c r="N12" s="51" t="s">
        <v>15</v>
      </c>
      <c r="O12" s="51" t="s">
        <v>203</v>
      </c>
      <c r="P12" s="51">
        <v>80</v>
      </c>
      <c r="Q12" s="1"/>
      <c r="R12" s="1"/>
      <c r="S12" s="1">
        <f>SUM(P12:R12)</f>
        <v>80</v>
      </c>
    </row>
    <row r="13" spans="1:19">
      <c r="A13" s="1">
        <f>A12+1</f>
        <v>12</v>
      </c>
      <c r="B13" s="49" t="s">
        <v>1165</v>
      </c>
      <c r="C13" s="49" t="s">
        <v>902</v>
      </c>
      <c r="D13" s="49" t="s">
        <v>1166</v>
      </c>
      <c r="E13" s="49" t="s">
        <v>760</v>
      </c>
      <c r="F13" s="49">
        <v>1978</v>
      </c>
      <c r="G13" s="49" t="s">
        <v>15</v>
      </c>
      <c r="H13" s="49" t="s">
        <v>1167</v>
      </c>
      <c r="I13" s="49"/>
      <c r="J13" s="49" t="s">
        <v>1168</v>
      </c>
      <c r="K13" s="49" t="s">
        <v>1169</v>
      </c>
      <c r="L13" s="49" t="s">
        <v>760</v>
      </c>
      <c r="M13" s="29">
        <v>1984</v>
      </c>
      <c r="N13" s="49" t="s">
        <v>30</v>
      </c>
      <c r="O13" s="49"/>
      <c r="P13" s="47"/>
      <c r="Q13" s="49"/>
      <c r="R13" s="49">
        <v>79</v>
      </c>
      <c r="S13" s="1">
        <f>SUM(P13:R13)</f>
        <v>79</v>
      </c>
    </row>
    <row r="14" spans="1:19">
      <c r="A14" s="1">
        <f>A13+1</f>
        <v>13</v>
      </c>
      <c r="B14" s="27" t="s">
        <v>495</v>
      </c>
      <c r="C14" s="27" t="s">
        <v>594</v>
      </c>
      <c r="D14" s="31" t="s">
        <v>537</v>
      </c>
      <c r="E14" s="27" t="s">
        <v>22</v>
      </c>
      <c r="F14" s="31">
        <v>29952</v>
      </c>
      <c r="G14" s="27" t="s">
        <v>446</v>
      </c>
      <c r="H14" s="27" t="s">
        <v>447</v>
      </c>
      <c r="I14" s="27" t="s">
        <v>649</v>
      </c>
      <c r="J14" s="27" t="s">
        <v>685</v>
      </c>
      <c r="K14" s="27" t="s">
        <v>724</v>
      </c>
      <c r="L14" s="27" t="s">
        <v>22</v>
      </c>
      <c r="M14" s="27"/>
      <c r="N14" s="27" t="s">
        <v>446</v>
      </c>
      <c r="O14" s="27" t="s">
        <v>447</v>
      </c>
      <c r="P14" s="32"/>
      <c r="Q14" s="51">
        <v>79</v>
      </c>
      <c r="R14" s="1"/>
      <c r="S14" s="1">
        <f>SUM(P14:R14)</f>
        <v>79</v>
      </c>
    </row>
    <row r="15" spans="1:19">
      <c r="A15" s="1">
        <f>A14+1</f>
        <v>14</v>
      </c>
      <c r="B15" s="51"/>
      <c r="C15" s="51" t="s">
        <v>234</v>
      </c>
      <c r="D15" s="51" t="s">
        <v>233</v>
      </c>
      <c r="E15" s="51" t="s">
        <v>22</v>
      </c>
      <c r="F15" s="5">
        <v>35105</v>
      </c>
      <c r="G15" s="15" t="s">
        <v>30</v>
      </c>
      <c r="H15" s="51" t="s">
        <v>69</v>
      </c>
      <c r="I15" s="51"/>
      <c r="J15" s="51" t="s">
        <v>235</v>
      </c>
      <c r="K15" s="51" t="s">
        <v>233</v>
      </c>
      <c r="L15" s="51" t="s">
        <v>431</v>
      </c>
      <c r="M15" s="5">
        <v>23081</v>
      </c>
      <c r="N15" s="51" t="s">
        <v>15</v>
      </c>
      <c r="O15" s="51" t="s">
        <v>69</v>
      </c>
      <c r="P15" s="7">
        <v>79</v>
      </c>
      <c r="Q15" s="53"/>
      <c r="R15" s="1"/>
      <c r="S15" s="1">
        <f>SUM(P15:R15)</f>
        <v>79</v>
      </c>
    </row>
    <row r="16" spans="1:19">
      <c r="A16" s="1">
        <f>A15+1</f>
        <v>15</v>
      </c>
      <c r="B16" s="49"/>
      <c r="C16" s="47" t="s">
        <v>1306</v>
      </c>
      <c r="D16" s="47" t="s">
        <v>1307</v>
      </c>
      <c r="E16" s="49"/>
      <c r="F16" s="49"/>
      <c r="G16" s="49" t="s">
        <v>15</v>
      </c>
      <c r="H16" s="49"/>
      <c r="I16" s="49"/>
      <c r="J16" s="47" t="s">
        <v>1308</v>
      </c>
      <c r="K16" s="47" t="s">
        <v>1309</v>
      </c>
      <c r="L16" s="49"/>
      <c r="M16" s="29"/>
      <c r="N16" s="49" t="s">
        <v>30</v>
      </c>
      <c r="O16" s="49"/>
      <c r="P16" s="47"/>
      <c r="Q16" s="49"/>
      <c r="R16" s="49">
        <v>78</v>
      </c>
      <c r="S16" s="1">
        <f>SUM(P16:R16)</f>
        <v>78</v>
      </c>
    </row>
    <row r="17" spans="1:19">
      <c r="A17" s="1">
        <f>A16+1</f>
        <v>16</v>
      </c>
      <c r="B17" s="27"/>
      <c r="C17" s="27" t="s">
        <v>345</v>
      </c>
      <c r="D17" s="31" t="s">
        <v>541</v>
      </c>
      <c r="E17" s="27" t="s">
        <v>22</v>
      </c>
      <c r="F17" s="31">
        <v>29733</v>
      </c>
      <c r="G17" s="27" t="s">
        <v>30</v>
      </c>
      <c r="H17" s="27" t="s">
        <v>206</v>
      </c>
      <c r="I17" s="27" t="s">
        <v>69</v>
      </c>
      <c r="J17" s="27" t="s">
        <v>687</v>
      </c>
      <c r="K17" s="27" t="s">
        <v>728</v>
      </c>
      <c r="L17" s="27" t="s">
        <v>745</v>
      </c>
      <c r="M17" s="27"/>
      <c r="N17" s="27" t="s">
        <v>746</v>
      </c>
      <c r="O17" s="27" t="s">
        <v>206</v>
      </c>
      <c r="P17" s="32"/>
      <c r="Q17" s="51">
        <v>78</v>
      </c>
      <c r="R17" s="1"/>
      <c r="S17" s="1">
        <f>SUM(P17:R17)</f>
        <v>78</v>
      </c>
    </row>
    <row r="18" spans="1:19">
      <c r="A18" s="1">
        <f>A17+1</f>
        <v>17</v>
      </c>
      <c r="B18" s="49" t="s">
        <v>1312</v>
      </c>
      <c r="C18" s="49" t="s">
        <v>1313</v>
      </c>
      <c r="D18" s="49" t="s">
        <v>1314</v>
      </c>
      <c r="E18" s="49" t="s">
        <v>760</v>
      </c>
      <c r="F18" s="49">
        <v>1980</v>
      </c>
      <c r="G18" s="49" t="s">
        <v>30</v>
      </c>
      <c r="H18" s="49" t="s">
        <v>909</v>
      </c>
      <c r="I18" s="49" t="s">
        <v>421</v>
      </c>
      <c r="J18" s="49" t="s">
        <v>684</v>
      </c>
      <c r="K18" s="49" t="s">
        <v>1315</v>
      </c>
      <c r="L18" s="49" t="s">
        <v>767</v>
      </c>
      <c r="M18" s="29">
        <v>1967</v>
      </c>
      <c r="N18" s="49" t="s">
        <v>15</v>
      </c>
      <c r="O18" s="49" t="s">
        <v>1316</v>
      </c>
      <c r="P18" s="47"/>
      <c r="Q18" s="49"/>
      <c r="R18" s="49">
        <v>77</v>
      </c>
      <c r="S18" s="1">
        <f>SUM(P18:R18)</f>
        <v>77</v>
      </c>
    </row>
    <row r="19" spans="1:19">
      <c r="A19" s="1">
        <f>A18+1</f>
        <v>18</v>
      </c>
      <c r="B19" s="27" t="s">
        <v>499</v>
      </c>
      <c r="C19" s="27" t="s">
        <v>597</v>
      </c>
      <c r="D19" s="31" t="s">
        <v>542</v>
      </c>
      <c r="E19" s="27" t="s">
        <v>22</v>
      </c>
      <c r="F19" s="31">
        <v>28491</v>
      </c>
      <c r="G19" s="27" t="s">
        <v>446</v>
      </c>
      <c r="H19" s="27" t="s">
        <v>206</v>
      </c>
      <c r="I19" s="27" t="s">
        <v>652</v>
      </c>
      <c r="J19" s="27" t="s">
        <v>583</v>
      </c>
      <c r="K19" s="27" t="s">
        <v>729</v>
      </c>
      <c r="L19" s="27" t="s">
        <v>22</v>
      </c>
      <c r="M19" s="27"/>
      <c r="N19" s="27" t="s">
        <v>446</v>
      </c>
      <c r="O19" s="27" t="s">
        <v>206</v>
      </c>
      <c r="P19" s="32"/>
      <c r="Q19" s="51">
        <v>77</v>
      </c>
      <c r="R19" s="1"/>
      <c r="S19" s="1">
        <f>SUM(P19:R19)</f>
        <v>77</v>
      </c>
    </row>
    <row r="20" spans="1:19">
      <c r="A20" s="1">
        <f>A19+1</f>
        <v>19</v>
      </c>
      <c r="B20" s="51" t="s">
        <v>398</v>
      </c>
      <c r="C20" s="51" t="s">
        <v>246</v>
      </c>
      <c r="D20" s="51" t="s">
        <v>245</v>
      </c>
      <c r="E20" s="51" t="s">
        <v>431</v>
      </c>
      <c r="F20" s="5">
        <v>27716</v>
      </c>
      <c r="G20" s="51" t="s">
        <v>15</v>
      </c>
      <c r="H20" s="51" t="s">
        <v>247</v>
      </c>
      <c r="I20" s="51"/>
      <c r="J20" s="51" t="s">
        <v>249</v>
      </c>
      <c r="K20" s="51" t="s">
        <v>248</v>
      </c>
      <c r="L20" s="51" t="s">
        <v>22</v>
      </c>
      <c r="M20" s="5">
        <v>30365</v>
      </c>
      <c r="N20" s="15" t="s">
        <v>30</v>
      </c>
      <c r="O20" s="51" t="s">
        <v>69</v>
      </c>
      <c r="P20" s="51">
        <v>77</v>
      </c>
      <c r="Q20" s="1"/>
      <c r="R20" s="1"/>
      <c r="S20" s="1">
        <f>SUM(P20:R20)</f>
        <v>77</v>
      </c>
    </row>
    <row r="21" spans="1:19">
      <c r="A21" s="1">
        <f>A20+1</f>
        <v>20</v>
      </c>
      <c r="B21" s="49" t="s">
        <v>1377</v>
      </c>
      <c r="C21" s="49" t="s">
        <v>587</v>
      </c>
      <c r="D21" s="49" t="s">
        <v>1378</v>
      </c>
      <c r="E21" s="49" t="s">
        <v>767</v>
      </c>
      <c r="F21" s="49">
        <v>1969</v>
      </c>
      <c r="G21" s="49" t="s">
        <v>30</v>
      </c>
      <c r="H21" s="49" t="s">
        <v>1316</v>
      </c>
      <c r="I21" s="49" t="s">
        <v>1379</v>
      </c>
      <c r="J21" s="49" t="s">
        <v>1159</v>
      </c>
      <c r="K21" s="49" t="s">
        <v>1378</v>
      </c>
      <c r="L21" s="49" t="s">
        <v>782</v>
      </c>
      <c r="M21" s="29">
        <v>1997</v>
      </c>
      <c r="N21" s="49" t="s">
        <v>15</v>
      </c>
      <c r="O21" s="49" t="s">
        <v>913</v>
      </c>
      <c r="P21" s="47"/>
      <c r="Q21" s="49"/>
      <c r="R21" s="49">
        <v>76</v>
      </c>
      <c r="S21" s="1">
        <f>SUM(P21:R21)</f>
        <v>76</v>
      </c>
    </row>
    <row r="22" spans="1:19">
      <c r="A22" s="1">
        <f>A21+1</f>
        <v>21</v>
      </c>
      <c r="B22" s="27" t="s">
        <v>506</v>
      </c>
      <c r="C22" s="27" t="s">
        <v>607</v>
      </c>
      <c r="D22" s="31" t="s">
        <v>550</v>
      </c>
      <c r="E22" s="27" t="s">
        <v>22</v>
      </c>
      <c r="F22" s="31">
        <v>35065</v>
      </c>
      <c r="G22" s="27" t="s">
        <v>446</v>
      </c>
      <c r="H22" s="27" t="s">
        <v>458</v>
      </c>
      <c r="I22" s="27" t="s">
        <v>658</v>
      </c>
      <c r="J22" s="27" t="s">
        <v>66</v>
      </c>
      <c r="K22" s="27" t="s">
        <v>735</v>
      </c>
      <c r="L22" s="27" t="s">
        <v>22</v>
      </c>
      <c r="M22" s="27"/>
      <c r="N22" s="27" t="s">
        <v>446</v>
      </c>
      <c r="O22" s="27" t="s">
        <v>458</v>
      </c>
      <c r="P22" s="32"/>
      <c r="Q22" s="51">
        <v>76</v>
      </c>
      <c r="R22" s="1"/>
      <c r="S22" s="1">
        <f>SUM(P22:R22)</f>
        <v>76</v>
      </c>
    </row>
    <row r="23" spans="1:19">
      <c r="A23" s="1">
        <f>A22+1</f>
        <v>22</v>
      </c>
      <c r="B23" s="51"/>
      <c r="C23" s="51" t="s">
        <v>218</v>
      </c>
      <c r="D23" s="51" t="s">
        <v>254</v>
      </c>
      <c r="E23" s="51" t="s">
        <v>22</v>
      </c>
      <c r="F23" s="5">
        <v>29473</v>
      </c>
      <c r="G23" s="51" t="s">
        <v>15</v>
      </c>
      <c r="H23" s="51" t="s">
        <v>69</v>
      </c>
      <c r="I23" s="51" t="s">
        <v>400</v>
      </c>
      <c r="J23" s="51" t="s">
        <v>256</v>
      </c>
      <c r="K23" s="51" t="s">
        <v>255</v>
      </c>
      <c r="L23" s="51" t="s">
        <v>22</v>
      </c>
      <c r="M23" s="5">
        <v>29953</v>
      </c>
      <c r="N23" s="15" t="s">
        <v>30</v>
      </c>
      <c r="O23" s="51" t="s">
        <v>60</v>
      </c>
      <c r="P23" s="51">
        <v>76</v>
      </c>
      <c r="Q23" s="1"/>
      <c r="R23" s="1"/>
      <c r="S23" s="1">
        <f>SUM(P23:R23)</f>
        <v>76</v>
      </c>
    </row>
    <row r="24" spans="1:19">
      <c r="A24" s="1">
        <f>A23+1</f>
        <v>23</v>
      </c>
      <c r="B24" s="49"/>
      <c r="C24" s="49" t="s">
        <v>1407</v>
      </c>
      <c r="D24" s="49" t="s">
        <v>1408</v>
      </c>
      <c r="E24" s="49" t="s">
        <v>760</v>
      </c>
      <c r="F24" s="49">
        <v>1995</v>
      </c>
      <c r="G24" s="49" t="s">
        <v>30</v>
      </c>
      <c r="H24" s="49"/>
      <c r="I24" s="49"/>
      <c r="J24" s="49" t="s">
        <v>811</v>
      </c>
      <c r="K24" s="49" t="s">
        <v>1409</v>
      </c>
      <c r="L24" s="49" t="s">
        <v>760</v>
      </c>
      <c r="M24" s="29">
        <v>1990</v>
      </c>
      <c r="N24" s="49" t="s">
        <v>15</v>
      </c>
      <c r="O24" s="49" t="s">
        <v>16</v>
      </c>
      <c r="P24" s="47"/>
      <c r="Q24" s="49"/>
      <c r="R24" s="49">
        <v>75</v>
      </c>
      <c r="S24" s="1">
        <f>SUM(P24:R24)</f>
        <v>75</v>
      </c>
    </row>
    <row r="25" spans="1:19">
      <c r="A25" s="1">
        <f>A24+1</f>
        <v>24</v>
      </c>
      <c r="B25" s="27" t="s">
        <v>508</v>
      </c>
      <c r="C25" s="27" t="s">
        <v>609</v>
      </c>
      <c r="D25" s="31" t="s">
        <v>551</v>
      </c>
      <c r="E25" s="27" t="s">
        <v>431</v>
      </c>
      <c r="F25" s="31">
        <v>27760</v>
      </c>
      <c r="G25" s="27" t="s">
        <v>446</v>
      </c>
      <c r="H25" s="27" t="s">
        <v>441</v>
      </c>
      <c r="I25" s="27" t="s">
        <v>660</v>
      </c>
      <c r="J25" s="27" t="s">
        <v>696</v>
      </c>
      <c r="K25" s="27" t="s">
        <v>298</v>
      </c>
      <c r="L25" s="27" t="s">
        <v>22</v>
      </c>
      <c r="M25" s="27"/>
      <c r="N25" s="27" t="s">
        <v>446</v>
      </c>
      <c r="O25" s="27" t="s">
        <v>441</v>
      </c>
      <c r="P25" s="32"/>
      <c r="Q25" s="51">
        <v>75</v>
      </c>
      <c r="R25" s="1"/>
      <c r="S25" s="1">
        <f>SUM(P25:R25)</f>
        <v>75</v>
      </c>
    </row>
    <row r="26" spans="1:19">
      <c r="A26" s="1">
        <f>A25+1</f>
        <v>25</v>
      </c>
      <c r="B26" s="51" t="s">
        <v>69</v>
      </c>
      <c r="C26" s="51" t="s">
        <v>62</v>
      </c>
      <c r="D26" s="51" t="s">
        <v>276</v>
      </c>
      <c r="E26" s="51" t="s">
        <v>431</v>
      </c>
      <c r="F26" s="5">
        <v>23663</v>
      </c>
      <c r="G26" s="51" t="s">
        <v>15</v>
      </c>
      <c r="H26" s="51" t="s">
        <v>154</v>
      </c>
      <c r="I26" s="51" t="s">
        <v>405</v>
      </c>
      <c r="J26" s="51" t="s">
        <v>277</v>
      </c>
      <c r="K26" s="51" t="s">
        <v>276</v>
      </c>
      <c r="L26" s="51" t="s">
        <v>22</v>
      </c>
      <c r="M26" s="5">
        <v>35104</v>
      </c>
      <c r="N26" s="15" t="s">
        <v>30</v>
      </c>
      <c r="O26" s="51" t="s">
        <v>154</v>
      </c>
      <c r="P26" s="51">
        <v>75</v>
      </c>
      <c r="Q26" s="1"/>
      <c r="R26" s="1"/>
      <c r="S26" s="1">
        <f>SUM(P26:R26)</f>
        <v>75</v>
      </c>
    </row>
    <row r="27" spans="1:19">
      <c r="A27" s="1">
        <f>A26+1</f>
        <v>26</v>
      </c>
      <c r="B27" s="24" t="s">
        <v>1412</v>
      </c>
      <c r="C27" s="24" t="s">
        <v>1413</v>
      </c>
      <c r="D27" s="24" t="s">
        <v>1414</v>
      </c>
      <c r="E27" s="24" t="s">
        <v>760</v>
      </c>
      <c r="F27" s="24">
        <v>1981</v>
      </c>
      <c r="G27" s="24" t="s">
        <v>30</v>
      </c>
      <c r="H27" s="24" t="s">
        <v>913</v>
      </c>
      <c r="I27" s="24" t="s">
        <v>1415</v>
      </c>
      <c r="J27" s="24" t="s">
        <v>589</v>
      </c>
      <c r="K27" s="24" t="s">
        <v>1416</v>
      </c>
      <c r="L27" s="24" t="s">
        <v>767</v>
      </c>
      <c r="M27" s="29">
        <v>1957</v>
      </c>
      <c r="N27" s="24" t="s">
        <v>15</v>
      </c>
      <c r="O27" s="24" t="s">
        <v>909</v>
      </c>
      <c r="P27" s="47"/>
      <c r="Q27" s="24"/>
      <c r="R27" s="24">
        <v>74</v>
      </c>
      <c r="S27" s="1">
        <f>SUM(P27:R27)</f>
        <v>74</v>
      </c>
    </row>
    <row r="28" spans="1:19">
      <c r="A28" s="1">
        <f>A27+1</f>
        <v>27</v>
      </c>
      <c r="B28" s="27" t="s">
        <v>510</v>
      </c>
      <c r="C28" s="27" t="s">
        <v>613</v>
      </c>
      <c r="D28" s="31" t="s">
        <v>555</v>
      </c>
      <c r="E28" s="27" t="s">
        <v>22</v>
      </c>
      <c r="F28" s="31">
        <v>28491</v>
      </c>
      <c r="G28" s="27" t="s">
        <v>446</v>
      </c>
      <c r="H28" s="27" t="s">
        <v>441</v>
      </c>
      <c r="I28" s="27" t="s">
        <v>466</v>
      </c>
      <c r="J28" s="27" t="s">
        <v>698</v>
      </c>
      <c r="K28" s="27" t="s">
        <v>738</v>
      </c>
      <c r="L28" s="27" t="s">
        <v>22</v>
      </c>
      <c r="M28" s="27"/>
      <c r="N28" s="27" t="s">
        <v>446</v>
      </c>
      <c r="O28" s="27" t="s">
        <v>441</v>
      </c>
      <c r="P28" s="32"/>
      <c r="Q28" s="51">
        <v>74</v>
      </c>
      <c r="R28" s="1"/>
      <c r="S28" s="1">
        <f>SUM(P28:R28)</f>
        <v>74</v>
      </c>
    </row>
    <row r="29" spans="1:19">
      <c r="A29" s="1">
        <f>A28+1</f>
        <v>28</v>
      </c>
      <c r="B29" s="51" t="s">
        <v>415</v>
      </c>
      <c r="C29" s="51" t="s">
        <v>299</v>
      </c>
      <c r="D29" s="51" t="s">
        <v>298</v>
      </c>
      <c r="E29" s="51" t="s">
        <v>22</v>
      </c>
      <c r="F29" s="5">
        <v>34175</v>
      </c>
      <c r="G29" s="15" t="s">
        <v>30</v>
      </c>
      <c r="H29" s="51" t="s">
        <v>97</v>
      </c>
      <c r="I29" s="51" t="s">
        <v>416</v>
      </c>
      <c r="J29" s="51" t="s">
        <v>300</v>
      </c>
      <c r="K29" s="51" t="s">
        <v>298</v>
      </c>
      <c r="L29" s="51" t="s">
        <v>431</v>
      </c>
      <c r="M29" s="5">
        <v>22565</v>
      </c>
      <c r="N29" s="51" t="s">
        <v>15</v>
      </c>
      <c r="O29" s="51" t="s">
        <v>97</v>
      </c>
      <c r="P29" s="51">
        <v>74</v>
      </c>
      <c r="Q29" s="1"/>
      <c r="R29" s="1"/>
      <c r="S29" s="1">
        <f>SUM(P29:R29)</f>
        <v>74</v>
      </c>
    </row>
    <row r="30" spans="1:19">
      <c r="A30" s="1">
        <f>A29+1</f>
        <v>29</v>
      </c>
      <c r="B30" s="52"/>
      <c r="C30" s="52" t="s">
        <v>666</v>
      </c>
      <c r="D30" s="52" t="s">
        <v>302</v>
      </c>
      <c r="E30" s="52" t="s">
        <v>760</v>
      </c>
      <c r="F30" s="52">
        <v>1985</v>
      </c>
      <c r="G30" s="52" t="s">
        <v>15</v>
      </c>
      <c r="H30" s="52"/>
      <c r="I30" s="52"/>
      <c r="J30" s="52" t="s">
        <v>1426</v>
      </c>
      <c r="K30" s="52" t="s">
        <v>1427</v>
      </c>
      <c r="L30" s="52" t="s">
        <v>760</v>
      </c>
      <c r="M30" s="29">
        <v>1991</v>
      </c>
      <c r="N30" s="52" t="s">
        <v>30</v>
      </c>
      <c r="O30" s="52"/>
      <c r="P30" s="47"/>
      <c r="Q30" s="52"/>
      <c r="R30" s="52">
        <v>73</v>
      </c>
      <c r="S30" s="1">
        <f>SUM(P30:R30)</f>
        <v>73</v>
      </c>
    </row>
    <row r="31" spans="1:19">
      <c r="A31" s="1">
        <f>A30+1</f>
        <v>30</v>
      </c>
      <c r="B31" s="27" t="s">
        <v>444</v>
      </c>
      <c r="C31" s="27" t="s">
        <v>617</v>
      </c>
      <c r="D31" s="31" t="s">
        <v>559</v>
      </c>
      <c r="E31" s="27" t="s">
        <v>431</v>
      </c>
      <c r="F31" s="31">
        <v>27983</v>
      </c>
      <c r="G31" s="27" t="s">
        <v>446</v>
      </c>
      <c r="H31" s="27" t="s">
        <v>206</v>
      </c>
      <c r="I31" s="27" t="s">
        <v>444</v>
      </c>
      <c r="J31" s="27" t="s">
        <v>700</v>
      </c>
      <c r="K31" s="27" t="s">
        <v>559</v>
      </c>
      <c r="L31" s="27" t="s">
        <v>22</v>
      </c>
      <c r="M31" s="27"/>
      <c r="N31" s="27" t="s">
        <v>446</v>
      </c>
      <c r="O31" s="27" t="s">
        <v>206</v>
      </c>
      <c r="P31" s="32"/>
      <c r="Q31" s="51">
        <v>73</v>
      </c>
      <c r="R31" s="1"/>
      <c r="S31" s="1">
        <f>SUM(P31:R31)</f>
        <v>73</v>
      </c>
    </row>
    <row r="32" spans="1:19">
      <c r="A32" s="1">
        <f>A31+1</f>
        <v>31</v>
      </c>
      <c r="B32" s="51"/>
      <c r="C32" s="51" t="s">
        <v>313</v>
      </c>
      <c r="D32" s="51" t="s">
        <v>312</v>
      </c>
      <c r="E32" s="51" t="s">
        <v>22</v>
      </c>
      <c r="F32" s="5">
        <v>31358</v>
      </c>
      <c r="G32" s="15" t="s">
        <v>30</v>
      </c>
      <c r="H32" s="51"/>
      <c r="I32" s="51"/>
      <c r="J32" s="51" t="s">
        <v>315</v>
      </c>
      <c r="K32" s="51" t="s">
        <v>314</v>
      </c>
      <c r="L32" s="51" t="s">
        <v>22</v>
      </c>
      <c r="M32" s="5">
        <v>32217</v>
      </c>
      <c r="N32" s="51" t="s">
        <v>15</v>
      </c>
      <c r="O32" s="51"/>
      <c r="P32" s="51">
        <v>73</v>
      </c>
      <c r="Q32" s="1"/>
      <c r="R32" s="1"/>
      <c r="S32" s="1">
        <f>SUM(P32:R32)</f>
        <v>73</v>
      </c>
    </row>
    <row r="33" spans="1:19">
      <c r="A33" s="1">
        <f>A32+1</f>
        <v>32</v>
      </c>
      <c r="B33" s="52">
        <v>36723672</v>
      </c>
      <c r="C33" s="52" t="s">
        <v>1429</v>
      </c>
      <c r="D33" s="52" t="s">
        <v>1430</v>
      </c>
      <c r="E33" s="52" t="s">
        <v>760</v>
      </c>
      <c r="F33" s="52">
        <v>1979</v>
      </c>
      <c r="G33" s="52" t="s">
        <v>30</v>
      </c>
      <c r="H33" s="52"/>
      <c r="I33" s="52"/>
      <c r="J33" s="52" t="s">
        <v>582</v>
      </c>
      <c r="K33" s="52" t="s">
        <v>1431</v>
      </c>
      <c r="L33" s="52" t="s">
        <v>760</v>
      </c>
      <c r="M33" s="29">
        <v>1980</v>
      </c>
      <c r="N33" s="52" t="s">
        <v>15</v>
      </c>
      <c r="O33" s="52"/>
      <c r="P33" s="47"/>
      <c r="Q33" s="52"/>
      <c r="R33" s="52">
        <v>72</v>
      </c>
      <c r="S33" s="1">
        <f>SUM(P33:R33)</f>
        <v>72</v>
      </c>
    </row>
    <row r="34" spans="1:19">
      <c r="A34" s="1">
        <f>A33+1</f>
        <v>33</v>
      </c>
      <c r="B34" s="27" t="s">
        <v>512</v>
      </c>
      <c r="C34" s="27" t="s">
        <v>619</v>
      </c>
      <c r="D34" s="31" t="s">
        <v>561</v>
      </c>
      <c r="E34" s="27" t="s">
        <v>22</v>
      </c>
      <c r="F34" s="31">
        <v>29362</v>
      </c>
      <c r="G34" s="27" t="s">
        <v>446</v>
      </c>
      <c r="H34" s="27" t="s">
        <v>206</v>
      </c>
      <c r="I34" s="27" t="s">
        <v>664</v>
      </c>
      <c r="J34" s="27" t="s">
        <v>590</v>
      </c>
      <c r="K34" s="27" t="s">
        <v>743</v>
      </c>
      <c r="L34" s="27" t="s">
        <v>22</v>
      </c>
      <c r="M34" s="27"/>
      <c r="N34" s="27" t="s">
        <v>446</v>
      </c>
      <c r="O34" s="27" t="s">
        <v>206</v>
      </c>
      <c r="P34" s="32"/>
      <c r="Q34" s="51">
        <v>72</v>
      </c>
      <c r="R34" s="1"/>
      <c r="S34" s="1">
        <f>SUM(P34:R34)</f>
        <v>72</v>
      </c>
    </row>
    <row r="35" spans="1:19">
      <c r="A35" s="1">
        <f>A34+1</f>
        <v>34</v>
      </c>
      <c r="B35" s="46"/>
      <c r="C35" s="46" t="s">
        <v>313</v>
      </c>
      <c r="D35" s="46" t="s">
        <v>323</v>
      </c>
      <c r="E35" s="46" t="s">
        <v>22</v>
      </c>
      <c r="F35" s="5">
        <v>31582</v>
      </c>
      <c r="G35" s="15" t="s">
        <v>30</v>
      </c>
      <c r="H35" s="46" t="s">
        <v>69</v>
      </c>
      <c r="I35" s="46"/>
      <c r="J35" s="46" t="s">
        <v>325</v>
      </c>
      <c r="K35" s="46" t="s">
        <v>324</v>
      </c>
      <c r="L35" s="46" t="s">
        <v>22</v>
      </c>
      <c r="M35" s="5">
        <v>32090</v>
      </c>
      <c r="N35" s="46" t="s">
        <v>15</v>
      </c>
      <c r="O35" s="46" t="s">
        <v>69</v>
      </c>
      <c r="P35" s="46">
        <v>72</v>
      </c>
      <c r="Q35" s="1"/>
      <c r="R35" s="1"/>
      <c r="S35" s="1">
        <f>SUM(P35:R35)</f>
        <v>72</v>
      </c>
    </row>
    <row r="36" spans="1:19">
      <c r="A36" s="1">
        <f>A35+1</f>
        <v>35</v>
      </c>
      <c r="B36" s="52" t="s">
        <v>1441</v>
      </c>
      <c r="C36" s="52" t="s">
        <v>1251</v>
      </c>
      <c r="D36" s="52" t="s">
        <v>1442</v>
      </c>
      <c r="E36" s="52" t="s">
        <v>760</v>
      </c>
      <c r="F36" s="52">
        <v>1989</v>
      </c>
      <c r="G36" s="52" t="s">
        <v>30</v>
      </c>
      <c r="H36" s="52" t="s">
        <v>913</v>
      </c>
      <c r="I36" s="52" t="s">
        <v>1443</v>
      </c>
      <c r="J36" s="52" t="s">
        <v>855</v>
      </c>
      <c r="K36" s="52" t="s">
        <v>899</v>
      </c>
      <c r="L36" s="52" t="s">
        <v>767</v>
      </c>
      <c r="M36" s="29">
        <v>1973</v>
      </c>
      <c r="N36" s="52" t="s">
        <v>15</v>
      </c>
      <c r="O36" s="52" t="s">
        <v>913</v>
      </c>
      <c r="P36" s="47"/>
      <c r="Q36" s="52"/>
      <c r="R36" s="52">
        <v>71</v>
      </c>
      <c r="S36" s="1">
        <f>SUM(P36:R36)</f>
        <v>71</v>
      </c>
    </row>
    <row r="37" spans="1:19">
      <c r="A37" s="1">
        <f>A36+1</f>
        <v>36</v>
      </c>
      <c r="B37" s="27" t="s">
        <v>444</v>
      </c>
      <c r="C37" s="27" t="s">
        <v>620</v>
      </c>
      <c r="D37" s="31" t="s">
        <v>562</v>
      </c>
      <c r="E37" s="27" t="s">
        <v>22</v>
      </c>
      <c r="F37" s="31">
        <v>29952</v>
      </c>
      <c r="G37" s="27" t="s">
        <v>446</v>
      </c>
      <c r="H37" s="27" t="s">
        <v>206</v>
      </c>
      <c r="I37" s="27" t="s">
        <v>444</v>
      </c>
      <c r="J37" s="27" t="s">
        <v>701</v>
      </c>
      <c r="K37" s="27" t="s">
        <v>744</v>
      </c>
      <c r="L37" s="27" t="s">
        <v>22</v>
      </c>
      <c r="M37" s="27"/>
      <c r="N37" s="27" t="s">
        <v>446</v>
      </c>
      <c r="O37" s="27" t="s">
        <v>206</v>
      </c>
      <c r="P37" s="32"/>
      <c r="Q37" s="36">
        <v>71</v>
      </c>
      <c r="R37" s="1"/>
      <c r="S37" s="1">
        <f>SUM(P37:R37)</f>
        <v>71</v>
      </c>
    </row>
    <row r="38" spans="1:19">
      <c r="A38" s="1">
        <f>A37+1</f>
        <v>37</v>
      </c>
      <c r="B38" s="52" t="s">
        <v>1511</v>
      </c>
      <c r="C38" s="52" t="s">
        <v>1512</v>
      </c>
      <c r="D38" s="52" t="s">
        <v>1513</v>
      </c>
      <c r="E38" s="52" t="s">
        <v>755</v>
      </c>
      <c r="F38" s="52">
        <v>2001</v>
      </c>
      <c r="G38" s="52" t="s">
        <v>30</v>
      </c>
      <c r="H38" s="52" t="s">
        <v>947</v>
      </c>
      <c r="I38" s="52"/>
      <c r="J38" s="52" t="s">
        <v>579</v>
      </c>
      <c r="K38" s="52" t="s">
        <v>1514</v>
      </c>
      <c r="L38" s="52" t="s">
        <v>760</v>
      </c>
      <c r="M38" s="29">
        <v>1979</v>
      </c>
      <c r="N38" s="52" t="s">
        <v>15</v>
      </c>
      <c r="O38" s="52" t="s">
        <v>947</v>
      </c>
      <c r="P38" s="47"/>
      <c r="Q38" s="52"/>
      <c r="R38" s="52">
        <v>70</v>
      </c>
      <c r="S38" s="1">
        <f>SUM(P38:R38)</f>
        <v>70</v>
      </c>
    </row>
    <row r="39" spans="1:19">
      <c r="A39" s="1">
        <f>A38+1</f>
        <v>38</v>
      </c>
      <c r="B39" s="52"/>
      <c r="C39" s="52" t="s">
        <v>1571</v>
      </c>
      <c r="D39" s="52" t="s">
        <v>1572</v>
      </c>
      <c r="E39" s="52" t="s">
        <v>752</v>
      </c>
      <c r="F39" s="52">
        <v>1999</v>
      </c>
      <c r="G39" s="52" t="s">
        <v>30</v>
      </c>
      <c r="H39" s="52"/>
      <c r="I39" s="52" t="s">
        <v>1573</v>
      </c>
      <c r="J39" s="52" t="s">
        <v>902</v>
      </c>
      <c r="K39" s="52" t="s">
        <v>1572</v>
      </c>
      <c r="L39" s="52" t="s">
        <v>767</v>
      </c>
      <c r="M39" s="29">
        <v>1971</v>
      </c>
      <c r="N39" s="52" t="s">
        <v>15</v>
      </c>
      <c r="O39" s="52" t="s">
        <v>1574</v>
      </c>
      <c r="P39" s="47"/>
      <c r="Q39" s="52"/>
      <c r="R39" s="52">
        <v>69</v>
      </c>
      <c r="S39" s="1">
        <f>SUM(P39:R39)</f>
        <v>69</v>
      </c>
    </row>
    <row r="40" spans="1:19">
      <c r="A40" s="1">
        <f>A39+1</f>
        <v>39</v>
      </c>
      <c r="B40" s="52">
        <v>45147207</v>
      </c>
      <c r="C40" s="52" t="s">
        <v>701</v>
      </c>
      <c r="D40" s="52" t="s">
        <v>1664</v>
      </c>
      <c r="E40" s="52" t="s">
        <v>760</v>
      </c>
      <c r="F40" s="52">
        <v>1980</v>
      </c>
      <c r="G40" s="52" t="s">
        <v>15</v>
      </c>
      <c r="H40" s="52" t="s">
        <v>1665</v>
      </c>
      <c r="I40" s="52"/>
      <c r="J40" s="52" t="s">
        <v>1666</v>
      </c>
      <c r="K40" s="52" t="s">
        <v>1667</v>
      </c>
      <c r="L40" s="52" t="s">
        <v>767</v>
      </c>
      <c r="M40" s="29">
        <v>1976</v>
      </c>
      <c r="N40" s="52" t="s">
        <v>30</v>
      </c>
      <c r="O40" s="52"/>
      <c r="P40" s="47"/>
      <c r="Q40" s="52"/>
      <c r="R40" s="52">
        <v>68</v>
      </c>
      <c r="S40" s="1">
        <f>SUM(P40:R40)</f>
        <v>68</v>
      </c>
    </row>
    <row r="41" spans="1:19">
      <c r="A41" s="1">
        <f>A40+1</f>
        <v>40</v>
      </c>
      <c r="B41" s="52">
        <v>1589810</v>
      </c>
      <c r="C41" s="52" t="s">
        <v>1692</v>
      </c>
      <c r="D41" s="52" t="s">
        <v>1693</v>
      </c>
      <c r="E41" s="52" t="s">
        <v>760</v>
      </c>
      <c r="F41" s="52">
        <v>1986</v>
      </c>
      <c r="G41" s="52" t="s">
        <v>15</v>
      </c>
      <c r="H41" s="52" t="s">
        <v>1694</v>
      </c>
      <c r="I41" s="52"/>
      <c r="J41" s="52" t="s">
        <v>1413</v>
      </c>
      <c r="K41" s="52" t="s">
        <v>1695</v>
      </c>
      <c r="L41" s="52" t="s">
        <v>760</v>
      </c>
      <c r="M41" s="29">
        <v>1988</v>
      </c>
      <c r="N41" s="52" t="s">
        <v>30</v>
      </c>
      <c r="O41" s="52"/>
      <c r="P41" s="47"/>
      <c r="Q41" s="52"/>
      <c r="R41" s="52">
        <v>67</v>
      </c>
      <c r="S41" s="1">
        <f>SUM(P41:R41)</f>
        <v>67</v>
      </c>
    </row>
    <row r="42" spans="1:19">
      <c r="A42" s="1">
        <f>A41+1</f>
        <v>41</v>
      </c>
      <c r="B42" s="52" t="s">
        <v>1698</v>
      </c>
      <c r="C42" s="52" t="s">
        <v>582</v>
      </c>
      <c r="D42" s="52" t="s">
        <v>1699</v>
      </c>
      <c r="E42" s="52" t="s">
        <v>760</v>
      </c>
      <c r="F42" s="52">
        <v>1978</v>
      </c>
      <c r="G42" s="52" t="s">
        <v>15</v>
      </c>
      <c r="H42" s="52" t="s">
        <v>909</v>
      </c>
      <c r="I42" s="52"/>
      <c r="J42" s="52" t="s">
        <v>1700</v>
      </c>
      <c r="K42" s="52" t="s">
        <v>1701</v>
      </c>
      <c r="L42" s="52" t="s">
        <v>760</v>
      </c>
      <c r="M42" s="29">
        <v>1978</v>
      </c>
      <c r="N42" s="52" t="s">
        <v>30</v>
      </c>
      <c r="O42" s="52"/>
      <c r="P42" s="47"/>
      <c r="Q42" s="52"/>
      <c r="R42" s="52">
        <v>66</v>
      </c>
      <c r="S42" s="1">
        <f>SUM(P42:R42)</f>
        <v>66</v>
      </c>
    </row>
    <row r="43" spans="1:19">
      <c r="A43" s="1">
        <f>A42+1</f>
        <v>42</v>
      </c>
      <c r="B43" s="52" t="s">
        <v>1729</v>
      </c>
      <c r="C43" s="52" t="s">
        <v>302</v>
      </c>
      <c r="D43" s="52" t="s">
        <v>1730</v>
      </c>
      <c r="E43" s="52" t="s">
        <v>767</v>
      </c>
      <c r="F43" s="52">
        <v>1976</v>
      </c>
      <c r="G43" s="52" t="s">
        <v>15</v>
      </c>
      <c r="H43" s="52" t="s">
        <v>1071</v>
      </c>
      <c r="I43" s="52"/>
      <c r="J43" s="52" t="s">
        <v>618</v>
      </c>
      <c r="K43" s="52" t="s">
        <v>1731</v>
      </c>
      <c r="L43" s="52" t="s">
        <v>760</v>
      </c>
      <c r="M43" s="29">
        <v>1983</v>
      </c>
      <c r="N43" s="52" t="s">
        <v>30</v>
      </c>
      <c r="O43" s="52"/>
      <c r="P43" s="47"/>
      <c r="Q43" s="52"/>
      <c r="R43" s="52">
        <v>65</v>
      </c>
      <c r="S43" s="1">
        <f>SUM(P43:R43)</f>
        <v>65</v>
      </c>
    </row>
    <row r="44" spans="1:19">
      <c r="A44" s="1">
        <f>A43+1</f>
        <v>43</v>
      </c>
      <c r="B44" s="52" t="s">
        <v>1739</v>
      </c>
      <c r="C44" s="52" t="s">
        <v>1740</v>
      </c>
      <c r="D44" s="52" t="s">
        <v>1741</v>
      </c>
      <c r="E44" s="52" t="s">
        <v>760</v>
      </c>
      <c r="F44" s="52">
        <v>1987</v>
      </c>
      <c r="G44" s="52" t="s">
        <v>30</v>
      </c>
      <c r="H44" s="52" t="s">
        <v>1574</v>
      </c>
      <c r="I44" s="52"/>
      <c r="J44" s="52" t="s">
        <v>902</v>
      </c>
      <c r="K44" s="52" t="s">
        <v>1390</v>
      </c>
      <c r="L44" s="52" t="s">
        <v>767</v>
      </c>
      <c r="M44" s="29">
        <v>1976</v>
      </c>
      <c r="N44" s="52" t="s">
        <v>15</v>
      </c>
      <c r="O44" s="52" t="s">
        <v>947</v>
      </c>
      <c r="P44" s="47"/>
      <c r="Q44" s="52"/>
      <c r="R44" s="52">
        <v>64</v>
      </c>
      <c r="S44" s="1">
        <f>SUM(P44:R44)</f>
        <v>64</v>
      </c>
    </row>
    <row r="45" spans="1:19">
      <c r="A45" s="1">
        <f>A44+1</f>
        <v>44</v>
      </c>
      <c r="B45" s="52"/>
      <c r="C45" s="52" t="s">
        <v>1790</v>
      </c>
      <c r="D45" s="52" t="s">
        <v>1791</v>
      </c>
      <c r="E45" s="52" t="s">
        <v>760</v>
      </c>
      <c r="F45" s="52">
        <v>1984</v>
      </c>
      <c r="G45" s="52" t="s">
        <v>15</v>
      </c>
      <c r="H45" s="52"/>
      <c r="I45" s="52" t="s">
        <v>1792</v>
      </c>
      <c r="J45" s="52" t="s">
        <v>1096</v>
      </c>
      <c r="K45" s="52" t="s">
        <v>1793</v>
      </c>
      <c r="L45" s="52" t="s">
        <v>767</v>
      </c>
      <c r="M45" s="29">
        <v>1961</v>
      </c>
      <c r="N45" s="52" t="s">
        <v>30</v>
      </c>
      <c r="O45" s="52" t="s">
        <v>1293</v>
      </c>
      <c r="P45" s="47"/>
      <c r="Q45" s="52"/>
      <c r="R45" s="52">
        <v>63</v>
      </c>
      <c r="S45" s="1">
        <f>SUM(P45:R45)</f>
        <v>63</v>
      </c>
    </row>
    <row r="46" spans="1:19">
      <c r="A46" s="1">
        <f>A45+1</f>
        <v>45</v>
      </c>
      <c r="B46" s="52"/>
      <c r="C46" s="52" t="s">
        <v>1407</v>
      </c>
      <c r="D46" s="52" t="s">
        <v>1805</v>
      </c>
      <c r="E46" s="52" t="s">
        <v>760</v>
      </c>
      <c r="F46" s="52">
        <v>1979</v>
      </c>
      <c r="G46" s="52" t="s">
        <v>30</v>
      </c>
      <c r="H46" s="52"/>
      <c r="I46" s="52" t="s">
        <v>1806</v>
      </c>
      <c r="J46" s="52" t="s">
        <v>66</v>
      </c>
      <c r="K46" s="52" t="s">
        <v>1807</v>
      </c>
      <c r="L46" s="52" t="s">
        <v>760</v>
      </c>
      <c r="M46" s="29">
        <v>1978</v>
      </c>
      <c r="N46" s="52" t="s">
        <v>15</v>
      </c>
      <c r="O46" s="52" t="s">
        <v>154</v>
      </c>
      <c r="P46" s="47"/>
      <c r="Q46" s="52"/>
      <c r="R46" s="52">
        <v>62</v>
      </c>
      <c r="S46" s="1">
        <f>SUM(P46:R46)</f>
        <v>62</v>
      </c>
    </row>
    <row r="47" spans="1:19">
      <c r="A47" s="1">
        <f>A46+1</f>
        <v>46</v>
      </c>
      <c r="B47" s="52"/>
      <c r="C47" s="52" t="s">
        <v>1836</v>
      </c>
      <c r="D47" s="52" t="s">
        <v>250</v>
      </c>
      <c r="E47" s="52" t="s">
        <v>767</v>
      </c>
      <c r="F47" s="52">
        <v>1964</v>
      </c>
      <c r="G47" s="52" t="s">
        <v>15</v>
      </c>
      <c r="H47" s="52"/>
      <c r="I47" s="52" t="s">
        <v>1837</v>
      </c>
      <c r="J47" s="52" t="s">
        <v>1838</v>
      </c>
      <c r="K47" s="52" t="s">
        <v>1839</v>
      </c>
      <c r="L47" s="52" t="s">
        <v>760</v>
      </c>
      <c r="M47" s="29">
        <v>1990</v>
      </c>
      <c r="N47" s="52" t="s">
        <v>30</v>
      </c>
      <c r="O47" s="52" t="s">
        <v>1167</v>
      </c>
      <c r="P47" s="47"/>
      <c r="Q47" s="52"/>
      <c r="R47" s="52">
        <v>61</v>
      </c>
      <c r="S47" s="1">
        <f>SUM(P47:R47)</f>
        <v>61</v>
      </c>
    </row>
    <row r="48" spans="1:19">
      <c r="A48" s="1">
        <f>A47+1</f>
        <v>47</v>
      </c>
      <c r="B48" s="52"/>
      <c r="C48" s="52" t="s">
        <v>582</v>
      </c>
      <c r="D48" s="52" t="s">
        <v>1841</v>
      </c>
      <c r="E48" s="52" t="s">
        <v>760</v>
      </c>
      <c r="F48" s="52">
        <v>1987</v>
      </c>
      <c r="G48" s="52" t="s">
        <v>15</v>
      </c>
      <c r="H48" s="52"/>
      <c r="I48" s="52"/>
      <c r="J48" s="52" t="s">
        <v>578</v>
      </c>
      <c r="K48" s="52" t="s">
        <v>1842</v>
      </c>
      <c r="L48" s="52" t="s">
        <v>760</v>
      </c>
      <c r="M48" s="29">
        <v>1991</v>
      </c>
      <c r="N48" s="52" t="s">
        <v>30</v>
      </c>
      <c r="O48" s="52"/>
      <c r="P48" s="47"/>
      <c r="Q48" s="52"/>
      <c r="R48" s="52">
        <v>60</v>
      </c>
      <c r="S48" s="1">
        <f>SUM(P48:R48)</f>
        <v>60</v>
      </c>
    </row>
    <row r="49" spans="1:19">
      <c r="A49" s="1">
        <f>A48+1</f>
        <v>48</v>
      </c>
      <c r="B49" s="52"/>
      <c r="C49" s="52" t="s">
        <v>1291</v>
      </c>
      <c r="D49" s="52" t="s">
        <v>1856</v>
      </c>
      <c r="E49" s="52" t="s">
        <v>760</v>
      </c>
      <c r="F49" s="52">
        <v>1989</v>
      </c>
      <c r="G49" s="52" t="s">
        <v>15</v>
      </c>
      <c r="H49" s="52"/>
      <c r="I49" s="52"/>
      <c r="J49" s="52" t="s">
        <v>1857</v>
      </c>
      <c r="K49" s="52" t="s">
        <v>1858</v>
      </c>
      <c r="L49" s="52" t="s">
        <v>760</v>
      </c>
      <c r="M49" s="29">
        <v>1993</v>
      </c>
      <c r="N49" s="52" t="s">
        <v>30</v>
      </c>
      <c r="O49" s="52"/>
      <c r="P49" s="47"/>
      <c r="Q49" s="52"/>
      <c r="R49" s="52">
        <v>59</v>
      </c>
      <c r="S49" s="1">
        <f>SUM(P49:R49)</f>
        <v>59</v>
      </c>
    </row>
    <row r="50" spans="1:19">
      <c r="A50" s="1">
        <f>A49+1</f>
        <v>49</v>
      </c>
      <c r="B50" s="52"/>
      <c r="C50" s="52" t="s">
        <v>855</v>
      </c>
      <c r="D50" s="52" t="s">
        <v>1903</v>
      </c>
      <c r="E50" s="52" t="s">
        <v>767</v>
      </c>
      <c r="F50" s="52">
        <v>1975</v>
      </c>
      <c r="G50" s="52" t="s">
        <v>15</v>
      </c>
      <c r="H50" s="52"/>
      <c r="I50" s="52"/>
      <c r="J50" s="52" t="s">
        <v>1904</v>
      </c>
      <c r="K50" s="52" t="s">
        <v>1905</v>
      </c>
      <c r="L50" s="52" t="s">
        <v>755</v>
      </c>
      <c r="M50" s="29">
        <v>2002</v>
      </c>
      <c r="N50" s="52" t="s">
        <v>30</v>
      </c>
      <c r="O50" s="52"/>
      <c r="P50" s="47"/>
      <c r="Q50" s="52"/>
      <c r="R50" s="52">
        <v>58</v>
      </c>
      <c r="S50" s="1">
        <f>SUM(P50:R50)</f>
        <v>58</v>
      </c>
    </row>
    <row r="51" spans="1:19">
      <c r="A51" s="1">
        <f>A50+1</f>
        <v>50</v>
      </c>
      <c r="B51" s="52"/>
      <c r="C51" s="52" t="s">
        <v>1923</v>
      </c>
      <c r="D51" s="52" t="s">
        <v>1924</v>
      </c>
      <c r="E51" s="52" t="s">
        <v>760</v>
      </c>
      <c r="F51" s="52">
        <v>1986</v>
      </c>
      <c r="G51" s="52" t="s">
        <v>15</v>
      </c>
      <c r="H51" s="52"/>
      <c r="I51" s="52"/>
      <c r="J51" s="52" t="s">
        <v>1828</v>
      </c>
      <c r="K51" s="52" t="s">
        <v>1925</v>
      </c>
      <c r="L51" s="52" t="s">
        <v>760</v>
      </c>
      <c r="M51" s="29">
        <v>1993</v>
      </c>
      <c r="N51" s="52" t="s">
        <v>30</v>
      </c>
      <c r="O51" s="52"/>
      <c r="P51" s="47"/>
      <c r="Q51" s="52"/>
      <c r="R51" s="52">
        <v>57</v>
      </c>
      <c r="S51" s="1">
        <f>SUM(P51:R51)</f>
        <v>57</v>
      </c>
    </row>
  </sheetData>
  <sortState ref="A2:S51">
    <sortCondition descending="1" ref="S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3"/>
  <sheetViews>
    <sheetView topLeftCell="C1" workbookViewId="0">
      <pane ySplit="1" topLeftCell="A2" activePane="bottomLeft" state="frozen"/>
      <selection pane="bottomLeft" activeCell="R12" sqref="R12"/>
    </sheetView>
  </sheetViews>
  <sheetFormatPr baseColWidth="10" defaultRowHeight="15"/>
  <cols>
    <col min="2" max="2" width="22.85546875" bestFit="1" customWidth="1"/>
    <col min="3" max="3" width="14.28515625" bestFit="1" customWidth="1"/>
    <col min="4" max="4" width="11.5703125" bestFit="1" customWidth="1"/>
    <col min="5" max="5" width="14.7109375" bestFit="1" customWidth="1"/>
    <col min="6" max="6" width="17" bestFit="1" customWidth="1"/>
    <col min="7" max="7" width="5.28515625" bestFit="1" customWidth="1"/>
    <col min="8" max="8" width="22" bestFit="1" customWidth="1"/>
    <col min="9" max="9" width="17.85546875" bestFit="1" customWidth="1"/>
    <col min="10" max="10" width="10.7109375" bestFit="1" customWidth="1"/>
    <col min="11" max="11" width="11.7109375" bestFit="1" customWidth="1"/>
    <col min="12" max="12" width="14.7109375" bestFit="1" customWidth="1"/>
    <col min="13" max="13" width="17" bestFit="1" customWidth="1"/>
    <col min="14" max="14" width="5.28515625" bestFit="1" customWidth="1"/>
    <col min="15" max="15" width="22" bestFit="1" customWidth="1"/>
    <col min="16" max="18" width="7.85546875" bestFit="1" customWidth="1"/>
    <col min="19" max="19" width="13.5703125" bestFit="1" customWidth="1"/>
  </cols>
  <sheetData>
    <row r="1" spans="1:19">
      <c r="A1" s="2" t="s">
        <v>6</v>
      </c>
      <c r="B1" s="4" t="s">
        <v>0</v>
      </c>
      <c r="C1" s="4" t="s">
        <v>1</v>
      </c>
      <c r="D1" s="4" t="s">
        <v>2</v>
      </c>
      <c r="E1" s="4" t="s">
        <v>7</v>
      </c>
      <c r="F1" s="4" t="s">
        <v>3</v>
      </c>
      <c r="G1" s="4" t="s">
        <v>4</v>
      </c>
      <c r="H1" s="4" t="s">
        <v>5</v>
      </c>
      <c r="I1" s="4" t="s">
        <v>0</v>
      </c>
      <c r="J1" s="4" t="s">
        <v>1</v>
      </c>
      <c r="K1" s="4" t="s">
        <v>2</v>
      </c>
      <c r="L1" s="4" t="s">
        <v>7</v>
      </c>
      <c r="M1" s="4" t="s">
        <v>3</v>
      </c>
      <c r="N1" s="4" t="s">
        <v>4</v>
      </c>
      <c r="O1" s="4" t="s">
        <v>5</v>
      </c>
      <c r="P1" s="4" t="s">
        <v>39</v>
      </c>
      <c r="Q1" s="4" t="s">
        <v>40</v>
      </c>
      <c r="R1" s="4" t="s">
        <v>41</v>
      </c>
      <c r="S1" s="12"/>
    </row>
    <row r="2" spans="1:19">
      <c r="A2" s="1">
        <v>1</v>
      </c>
      <c r="B2" s="46" t="s">
        <v>365</v>
      </c>
      <c r="C2" s="46" t="s">
        <v>91</v>
      </c>
      <c r="D2" s="46" t="s">
        <v>90</v>
      </c>
      <c r="E2" s="46" t="s">
        <v>22</v>
      </c>
      <c r="F2" s="5">
        <v>30086</v>
      </c>
      <c r="G2" s="46" t="s">
        <v>15</v>
      </c>
      <c r="H2" s="46" t="s">
        <v>92</v>
      </c>
      <c r="I2" s="46" t="s">
        <v>366</v>
      </c>
      <c r="J2" s="46" t="s">
        <v>94</v>
      </c>
      <c r="K2" s="46" t="s">
        <v>93</v>
      </c>
      <c r="L2" s="46" t="s">
        <v>22</v>
      </c>
      <c r="M2" s="5">
        <v>29655</v>
      </c>
      <c r="N2" s="46" t="s">
        <v>15</v>
      </c>
      <c r="O2" s="46" t="s">
        <v>92</v>
      </c>
      <c r="P2" s="46">
        <v>79</v>
      </c>
      <c r="Q2" s="1">
        <v>75</v>
      </c>
      <c r="R2" s="1">
        <v>76</v>
      </c>
      <c r="S2" s="1">
        <f>SUM(P2:R2)</f>
        <v>230</v>
      </c>
    </row>
    <row r="3" spans="1:19">
      <c r="A3" s="1">
        <f>1+'TOTAL VEH'!A3</f>
        <v>3</v>
      </c>
      <c r="B3" s="46" t="s">
        <v>364</v>
      </c>
      <c r="C3" s="46" t="s">
        <v>86</v>
      </c>
      <c r="D3" s="46" t="s">
        <v>85</v>
      </c>
      <c r="E3" s="46" t="s">
        <v>431</v>
      </c>
      <c r="F3" s="5">
        <v>27187</v>
      </c>
      <c r="G3" s="46" t="s">
        <v>15</v>
      </c>
      <c r="H3" s="46" t="s">
        <v>87</v>
      </c>
      <c r="I3" s="46"/>
      <c r="J3" s="46" t="s">
        <v>89</v>
      </c>
      <c r="K3" s="46" t="s">
        <v>88</v>
      </c>
      <c r="L3" s="46" t="s">
        <v>22</v>
      </c>
      <c r="M3" s="5">
        <v>32130</v>
      </c>
      <c r="N3" s="46" t="s">
        <v>15</v>
      </c>
      <c r="O3" s="46" t="s">
        <v>87</v>
      </c>
      <c r="P3" s="46">
        <v>80</v>
      </c>
      <c r="Q3" s="1">
        <v>78</v>
      </c>
      <c r="R3" s="1">
        <v>71</v>
      </c>
      <c r="S3" s="1">
        <f>SUM(P3:R3)</f>
        <v>229</v>
      </c>
    </row>
    <row r="4" spans="1:19">
      <c r="A4" s="1">
        <f>1+A3</f>
        <v>4</v>
      </c>
      <c r="B4" s="46" t="s">
        <v>391</v>
      </c>
      <c r="C4" s="46" t="s">
        <v>218</v>
      </c>
      <c r="D4" s="46" t="s">
        <v>217</v>
      </c>
      <c r="E4" s="46" t="s">
        <v>431</v>
      </c>
      <c r="F4" s="5">
        <v>25407</v>
      </c>
      <c r="G4" s="46" t="s">
        <v>15</v>
      </c>
      <c r="H4" s="46" t="s">
        <v>92</v>
      </c>
      <c r="I4" s="46"/>
      <c r="J4" s="46" t="s">
        <v>140</v>
      </c>
      <c r="K4" s="46" t="s">
        <v>219</v>
      </c>
      <c r="L4" s="46" t="s">
        <v>22</v>
      </c>
      <c r="M4" s="5">
        <v>28280</v>
      </c>
      <c r="N4" s="46" t="s">
        <v>15</v>
      </c>
      <c r="O4" s="46"/>
      <c r="P4" s="46">
        <v>65</v>
      </c>
      <c r="Q4" s="1">
        <v>69</v>
      </c>
      <c r="R4" s="52">
        <v>61</v>
      </c>
      <c r="S4" s="1">
        <f>SUM(P4:R4)</f>
        <v>195</v>
      </c>
    </row>
    <row r="5" spans="1:19">
      <c r="A5" s="1">
        <f>1+A4</f>
        <v>5</v>
      </c>
      <c r="B5" s="27" t="s">
        <v>473</v>
      </c>
      <c r="C5" s="27" t="s">
        <v>570</v>
      </c>
      <c r="D5" s="31" t="s">
        <v>516</v>
      </c>
      <c r="E5" s="27" t="s">
        <v>22</v>
      </c>
      <c r="F5" s="31">
        <v>29221</v>
      </c>
      <c r="G5" s="27" t="s">
        <v>15</v>
      </c>
      <c r="H5" s="27" t="s">
        <v>51</v>
      </c>
      <c r="I5" s="27" t="s">
        <v>630</v>
      </c>
      <c r="J5" s="27" t="s">
        <v>570</v>
      </c>
      <c r="K5" s="27" t="s">
        <v>706</v>
      </c>
      <c r="L5" s="27" t="s">
        <v>22</v>
      </c>
      <c r="M5" s="27"/>
      <c r="N5" s="27" t="s">
        <v>15</v>
      </c>
      <c r="O5" s="27" t="s">
        <v>51</v>
      </c>
      <c r="P5" s="32"/>
      <c r="Q5" s="51">
        <v>80</v>
      </c>
      <c r="R5" s="1">
        <v>75</v>
      </c>
      <c r="S5" s="1">
        <f>SUM(P5:R5)</f>
        <v>155</v>
      </c>
    </row>
    <row r="6" spans="1:19">
      <c r="A6" s="37">
        <f>1+A5</f>
        <v>6</v>
      </c>
      <c r="B6" s="51"/>
      <c r="C6" s="51" t="s">
        <v>163</v>
      </c>
      <c r="D6" s="51" t="s">
        <v>162</v>
      </c>
      <c r="E6" s="51" t="s">
        <v>431</v>
      </c>
      <c r="F6" s="5">
        <v>26204</v>
      </c>
      <c r="G6" s="51" t="s">
        <v>15</v>
      </c>
      <c r="H6" s="51" t="s">
        <v>102</v>
      </c>
      <c r="I6" s="51"/>
      <c r="J6" s="51" t="s">
        <v>165</v>
      </c>
      <c r="K6" s="51" t="s">
        <v>164</v>
      </c>
      <c r="L6" s="51" t="s">
        <v>22</v>
      </c>
      <c r="M6" s="5">
        <v>28844</v>
      </c>
      <c r="N6" s="51" t="s">
        <v>15</v>
      </c>
      <c r="O6" s="51" t="s">
        <v>102</v>
      </c>
      <c r="P6" s="46">
        <v>71</v>
      </c>
      <c r="Q6" s="1"/>
      <c r="R6" s="1">
        <v>55</v>
      </c>
      <c r="S6" s="1">
        <f>SUM(P6:R6)</f>
        <v>126</v>
      </c>
    </row>
    <row r="7" spans="1:19">
      <c r="A7" s="1">
        <f>1+A6</f>
        <v>7</v>
      </c>
      <c r="B7" s="51" t="s">
        <v>350</v>
      </c>
      <c r="C7" s="51" t="s">
        <v>50</v>
      </c>
      <c r="D7" s="51" t="s">
        <v>49</v>
      </c>
      <c r="E7" s="51" t="s">
        <v>22</v>
      </c>
      <c r="F7" s="5">
        <v>31385</v>
      </c>
      <c r="G7" s="51" t="s">
        <v>15</v>
      </c>
      <c r="H7" s="51" t="s">
        <v>51</v>
      </c>
      <c r="I7" s="51" t="s">
        <v>351</v>
      </c>
      <c r="J7" s="51" t="s">
        <v>53</v>
      </c>
      <c r="K7" s="51" t="s">
        <v>52</v>
      </c>
      <c r="L7" s="51" t="s">
        <v>22</v>
      </c>
      <c r="M7" s="5">
        <v>30742</v>
      </c>
      <c r="N7" s="51" t="s">
        <v>15</v>
      </c>
      <c r="O7" s="51" t="s">
        <v>51</v>
      </c>
      <c r="P7" s="51">
        <v>100</v>
      </c>
      <c r="Q7" s="1"/>
      <c r="R7" s="1"/>
      <c r="S7" s="1">
        <f>SUM(P7:R7)</f>
        <v>100</v>
      </c>
    </row>
    <row r="8" spans="1:19">
      <c r="A8" s="37">
        <f>1+A7</f>
        <v>8</v>
      </c>
      <c r="B8" s="52"/>
      <c r="C8" s="47" t="s">
        <v>1950</v>
      </c>
      <c r="D8" s="47" t="s">
        <v>1951</v>
      </c>
      <c r="E8" s="52" t="s">
        <v>760</v>
      </c>
      <c r="F8" s="47"/>
      <c r="G8" s="52" t="s">
        <v>15</v>
      </c>
      <c r="H8" s="47" t="s">
        <v>759</v>
      </c>
      <c r="I8" s="52"/>
      <c r="J8" s="52" t="s">
        <v>573</v>
      </c>
      <c r="K8" s="52" t="s">
        <v>761</v>
      </c>
      <c r="L8" s="52" t="s">
        <v>760</v>
      </c>
      <c r="M8" s="29">
        <v>1995</v>
      </c>
      <c r="N8" s="52" t="s">
        <v>15</v>
      </c>
      <c r="O8" s="52"/>
      <c r="P8" s="47"/>
      <c r="Q8" s="52"/>
      <c r="R8" s="52">
        <v>100</v>
      </c>
      <c r="S8" s="1">
        <f>SUM(P8:R8)</f>
        <v>100</v>
      </c>
    </row>
    <row r="9" spans="1:19">
      <c r="A9" s="1">
        <f>1+A8</f>
        <v>9</v>
      </c>
      <c r="B9" s="27" t="s">
        <v>467</v>
      </c>
      <c r="C9" s="27" t="s">
        <v>563</v>
      </c>
      <c r="D9" s="31" t="s">
        <v>174</v>
      </c>
      <c r="E9" s="27" t="s">
        <v>621</v>
      </c>
      <c r="F9" s="31">
        <v>28491</v>
      </c>
      <c r="G9" s="27" t="s">
        <v>15</v>
      </c>
      <c r="H9" s="27" t="s">
        <v>441</v>
      </c>
      <c r="I9" s="27" t="s">
        <v>624</v>
      </c>
      <c r="J9" s="27" t="s">
        <v>66</v>
      </c>
      <c r="K9" s="27" t="s">
        <v>544</v>
      </c>
      <c r="L9" s="27" t="s">
        <v>22</v>
      </c>
      <c r="M9" s="27"/>
      <c r="N9" s="27" t="s">
        <v>15</v>
      </c>
      <c r="O9" s="27" t="s">
        <v>441</v>
      </c>
      <c r="P9" s="32"/>
      <c r="Q9" s="51">
        <v>100</v>
      </c>
      <c r="R9" s="1"/>
      <c r="S9" s="1">
        <f>SUM(P9:R9)</f>
        <v>100</v>
      </c>
    </row>
    <row r="10" spans="1:19">
      <c r="A10" s="1">
        <f>1+A9</f>
        <v>10</v>
      </c>
      <c r="B10" s="51" t="s">
        <v>352</v>
      </c>
      <c r="C10" s="51" t="s">
        <v>55</v>
      </c>
      <c r="D10" s="51" t="s">
        <v>54</v>
      </c>
      <c r="E10" s="51" t="s">
        <v>22</v>
      </c>
      <c r="F10" s="5">
        <v>35398</v>
      </c>
      <c r="G10" s="51" t="s">
        <v>15</v>
      </c>
      <c r="H10" s="51" t="s">
        <v>56</v>
      </c>
      <c r="I10" s="51" t="s">
        <v>353</v>
      </c>
      <c r="J10" s="51" t="s">
        <v>57</v>
      </c>
      <c r="K10" s="51" t="s">
        <v>54</v>
      </c>
      <c r="L10" s="51" t="s">
        <v>22</v>
      </c>
      <c r="M10" s="5">
        <v>35398</v>
      </c>
      <c r="N10" s="51" t="s">
        <v>15</v>
      </c>
      <c r="O10" s="51" t="s">
        <v>56</v>
      </c>
      <c r="P10" s="51">
        <v>90</v>
      </c>
      <c r="Q10" s="1"/>
      <c r="R10" s="1"/>
      <c r="S10" s="1">
        <f>SUM(P10:R10)</f>
        <v>90</v>
      </c>
    </row>
    <row r="11" spans="1:19">
      <c r="A11" s="37">
        <f>1+A10</f>
        <v>11</v>
      </c>
      <c r="B11" s="52" t="s">
        <v>772</v>
      </c>
      <c r="C11" s="52" t="s">
        <v>66</v>
      </c>
      <c r="D11" s="52" t="s">
        <v>773</v>
      </c>
      <c r="E11" s="52" t="s">
        <v>760</v>
      </c>
      <c r="F11" s="52">
        <v>1990</v>
      </c>
      <c r="G11" s="52" t="s">
        <v>15</v>
      </c>
      <c r="H11" s="52" t="s">
        <v>774</v>
      </c>
      <c r="I11" s="52" t="s">
        <v>775</v>
      </c>
      <c r="J11" s="52" t="s">
        <v>259</v>
      </c>
      <c r="K11" s="52" t="s">
        <v>776</v>
      </c>
      <c r="L11" s="52" t="s">
        <v>760</v>
      </c>
      <c r="M11" s="29">
        <v>1986</v>
      </c>
      <c r="N11" s="52" t="s">
        <v>15</v>
      </c>
      <c r="O11" s="52" t="s">
        <v>774</v>
      </c>
      <c r="P11" s="47"/>
      <c r="Q11" s="52"/>
      <c r="R11" s="52">
        <v>90</v>
      </c>
      <c r="S11" s="1">
        <f>SUM(P11:R11)</f>
        <v>90</v>
      </c>
    </row>
    <row r="12" spans="1:19">
      <c r="A12" s="1">
        <f>1+A11</f>
        <v>12</v>
      </c>
      <c r="B12" s="27" t="s">
        <v>468</v>
      </c>
      <c r="C12" s="27" t="s">
        <v>288</v>
      </c>
      <c r="D12" s="27" t="s">
        <v>513</v>
      </c>
      <c r="E12" s="27" t="s">
        <v>22</v>
      </c>
      <c r="F12" s="27">
        <v>1987</v>
      </c>
      <c r="G12" s="27" t="s">
        <v>15</v>
      </c>
      <c r="H12" s="27" t="s">
        <v>442</v>
      </c>
      <c r="I12" s="27" t="s">
        <v>625</v>
      </c>
      <c r="J12" s="27" t="s">
        <v>665</v>
      </c>
      <c r="K12" s="27" t="s">
        <v>703</v>
      </c>
      <c r="L12" s="27" t="s">
        <v>22</v>
      </c>
      <c r="M12" s="27"/>
      <c r="N12" s="27" t="s">
        <v>15</v>
      </c>
      <c r="O12" s="27" t="s">
        <v>442</v>
      </c>
      <c r="P12" s="32"/>
      <c r="Q12" s="51">
        <v>90</v>
      </c>
      <c r="R12" s="1"/>
      <c r="S12" s="1">
        <f>SUM(P12:R12)</f>
        <v>90</v>
      </c>
    </row>
    <row r="13" spans="1:19">
      <c r="A13" s="1">
        <f>1+A12</f>
        <v>13</v>
      </c>
      <c r="B13" s="46" t="s">
        <v>356</v>
      </c>
      <c r="C13" s="46" t="s">
        <v>64</v>
      </c>
      <c r="D13" s="46" t="s">
        <v>63</v>
      </c>
      <c r="E13" s="46" t="s">
        <v>22</v>
      </c>
      <c r="F13" s="5">
        <v>29942</v>
      </c>
      <c r="G13" s="46" t="s">
        <v>15</v>
      </c>
      <c r="H13" s="46" t="s">
        <v>51</v>
      </c>
      <c r="I13" s="46" t="s">
        <v>357</v>
      </c>
      <c r="J13" s="46" t="s">
        <v>66</v>
      </c>
      <c r="K13" s="46" t="s">
        <v>65</v>
      </c>
      <c r="L13" s="46" t="s">
        <v>22</v>
      </c>
      <c r="M13" s="5">
        <v>30222</v>
      </c>
      <c r="N13" s="46" t="s">
        <v>15</v>
      </c>
      <c r="O13" s="46" t="s">
        <v>51</v>
      </c>
      <c r="P13" s="51">
        <v>85</v>
      </c>
      <c r="Q13" s="1"/>
      <c r="R13" s="1"/>
      <c r="S13" s="1">
        <f>SUM(P13:R13)</f>
        <v>85</v>
      </c>
    </row>
    <row r="14" spans="1:19">
      <c r="A14" s="37">
        <f>1+A13</f>
        <v>14</v>
      </c>
      <c r="B14" s="52" t="s">
        <v>796</v>
      </c>
      <c r="C14" s="52" t="s">
        <v>596</v>
      </c>
      <c r="D14" s="52" t="s">
        <v>797</v>
      </c>
      <c r="E14" s="52" t="s">
        <v>760</v>
      </c>
      <c r="F14" s="52">
        <v>1995</v>
      </c>
      <c r="G14" s="52" t="s">
        <v>15</v>
      </c>
      <c r="H14" s="52" t="s">
        <v>798</v>
      </c>
      <c r="I14" s="52"/>
      <c r="J14" s="52" t="s">
        <v>799</v>
      </c>
      <c r="K14" s="52" t="s">
        <v>800</v>
      </c>
      <c r="L14" s="52" t="s">
        <v>760</v>
      </c>
      <c r="M14" s="29">
        <v>1993</v>
      </c>
      <c r="N14" s="52" t="s">
        <v>15</v>
      </c>
      <c r="O14" s="52" t="s">
        <v>798</v>
      </c>
      <c r="P14" s="47"/>
      <c r="Q14" s="52"/>
      <c r="R14" s="52">
        <v>85</v>
      </c>
      <c r="S14" s="1">
        <f>SUM(P14:R14)</f>
        <v>85</v>
      </c>
    </row>
    <row r="15" spans="1:19">
      <c r="A15" s="1">
        <f>1+A14</f>
        <v>15</v>
      </c>
      <c r="B15" s="27" t="s">
        <v>469</v>
      </c>
      <c r="C15" s="35" t="s">
        <v>565</v>
      </c>
      <c r="D15" s="31" t="s">
        <v>514</v>
      </c>
      <c r="E15" s="27" t="s">
        <v>622</v>
      </c>
      <c r="F15" s="31">
        <v>35431</v>
      </c>
      <c r="G15" s="27" t="s">
        <v>15</v>
      </c>
      <c r="H15" s="27" t="s">
        <v>443</v>
      </c>
      <c r="I15" s="27" t="s">
        <v>626</v>
      </c>
      <c r="J15" s="27" t="s">
        <v>666</v>
      </c>
      <c r="K15" s="35" t="s">
        <v>704</v>
      </c>
      <c r="L15" s="27" t="s">
        <v>622</v>
      </c>
      <c r="M15" s="27"/>
      <c r="N15" s="27" t="s">
        <v>15</v>
      </c>
      <c r="O15" s="27" t="s">
        <v>443</v>
      </c>
      <c r="P15" s="32"/>
      <c r="Q15" s="51">
        <v>85</v>
      </c>
      <c r="R15" s="1"/>
      <c r="S15" s="1">
        <f>SUM(P15:R15)</f>
        <v>85</v>
      </c>
    </row>
    <row r="16" spans="1:19">
      <c r="A16" s="1">
        <f>1+A15</f>
        <v>16</v>
      </c>
      <c r="B16" s="46"/>
      <c r="C16" s="46" t="s">
        <v>68</v>
      </c>
      <c r="D16" s="46" t="s">
        <v>67</v>
      </c>
      <c r="E16" s="46" t="s">
        <v>22</v>
      </c>
      <c r="F16" s="5">
        <v>32565</v>
      </c>
      <c r="G16" s="46" t="s">
        <v>15</v>
      </c>
      <c r="H16" s="46" t="s">
        <v>69</v>
      </c>
      <c r="I16" s="46"/>
      <c r="J16" s="46" t="s">
        <v>57</v>
      </c>
      <c r="K16" s="46" t="s">
        <v>70</v>
      </c>
      <c r="L16" s="46" t="s">
        <v>22</v>
      </c>
      <c r="M16" s="5">
        <v>31598</v>
      </c>
      <c r="N16" s="46" t="s">
        <v>15</v>
      </c>
      <c r="O16" s="46" t="s">
        <v>69</v>
      </c>
      <c r="P16" s="51">
        <v>82</v>
      </c>
      <c r="Q16" s="1"/>
      <c r="R16" s="1"/>
      <c r="S16" s="1">
        <f>SUM(P16:R16)</f>
        <v>82</v>
      </c>
    </row>
    <row r="17" spans="1:19">
      <c r="A17" s="37">
        <f>1+A16</f>
        <v>17</v>
      </c>
      <c r="B17" s="52">
        <v>1348646</v>
      </c>
      <c r="C17" s="52" t="s">
        <v>588</v>
      </c>
      <c r="D17" s="52" t="s">
        <v>824</v>
      </c>
      <c r="E17" s="52" t="s">
        <v>767</v>
      </c>
      <c r="F17" s="52">
        <v>1971</v>
      </c>
      <c r="G17" s="52" t="s">
        <v>15</v>
      </c>
      <c r="H17" s="52" t="s">
        <v>825</v>
      </c>
      <c r="I17" s="52">
        <v>1164002</v>
      </c>
      <c r="J17" s="52" t="s">
        <v>826</v>
      </c>
      <c r="K17" s="52" t="s">
        <v>589</v>
      </c>
      <c r="L17" s="52" t="s">
        <v>760</v>
      </c>
      <c r="M17" s="29">
        <v>1984</v>
      </c>
      <c r="N17" s="52" t="s">
        <v>15</v>
      </c>
      <c r="O17" s="52" t="s">
        <v>825</v>
      </c>
      <c r="P17" s="47"/>
      <c r="Q17" s="52"/>
      <c r="R17" s="52">
        <v>82</v>
      </c>
      <c r="S17" s="1">
        <f>SUM(P17:R17)</f>
        <v>82</v>
      </c>
    </row>
    <row r="18" spans="1:19">
      <c r="A18" s="1">
        <f>1+A17</f>
        <v>18</v>
      </c>
      <c r="B18" s="27" t="s">
        <v>444</v>
      </c>
      <c r="C18" s="27" t="s">
        <v>566</v>
      </c>
      <c r="D18" s="31" t="s">
        <v>515</v>
      </c>
      <c r="E18" s="27" t="s">
        <v>22</v>
      </c>
      <c r="F18" s="31">
        <v>29221</v>
      </c>
      <c r="G18" s="27" t="s">
        <v>15</v>
      </c>
      <c r="H18" s="27" t="s">
        <v>206</v>
      </c>
      <c r="I18" s="27" t="s">
        <v>444</v>
      </c>
      <c r="J18" s="27" t="s">
        <v>592</v>
      </c>
      <c r="K18" s="27" t="s">
        <v>705</v>
      </c>
      <c r="L18" s="27" t="s">
        <v>22</v>
      </c>
      <c r="M18" s="27"/>
      <c r="N18" s="27" t="s">
        <v>15</v>
      </c>
      <c r="O18" s="27" t="s">
        <v>206</v>
      </c>
      <c r="P18" s="32"/>
      <c r="Q18" s="51">
        <v>82</v>
      </c>
      <c r="R18" s="1"/>
      <c r="S18" s="1">
        <f>SUM(P18:R18)</f>
        <v>82</v>
      </c>
    </row>
    <row r="19" spans="1:19">
      <c r="A19" s="37">
        <f>1+A18</f>
        <v>19</v>
      </c>
      <c r="B19" s="52">
        <v>1731937</v>
      </c>
      <c r="C19" s="52" t="s">
        <v>592</v>
      </c>
      <c r="D19" s="52" t="s">
        <v>829</v>
      </c>
      <c r="E19" s="52" t="s">
        <v>760</v>
      </c>
      <c r="F19" s="52">
        <v>1982</v>
      </c>
      <c r="G19" s="52" t="s">
        <v>15</v>
      </c>
      <c r="H19" s="52" t="s">
        <v>830</v>
      </c>
      <c r="I19" s="52">
        <v>1732046</v>
      </c>
      <c r="J19" s="52" t="s">
        <v>831</v>
      </c>
      <c r="K19" s="52" t="s">
        <v>832</v>
      </c>
      <c r="L19" s="52" t="s">
        <v>760</v>
      </c>
      <c r="M19" s="29">
        <v>1985</v>
      </c>
      <c r="N19" s="52" t="s">
        <v>15</v>
      </c>
      <c r="O19" s="52" t="s">
        <v>830</v>
      </c>
      <c r="P19" s="47"/>
      <c r="Q19" s="52"/>
      <c r="R19" s="52">
        <v>80</v>
      </c>
      <c r="S19" s="1">
        <f>SUM(P19:R19)</f>
        <v>80</v>
      </c>
    </row>
    <row r="20" spans="1:19" s="40" customFormat="1">
      <c r="A20" s="37">
        <f>1+A19</f>
        <v>20</v>
      </c>
      <c r="B20" s="52" t="s">
        <v>835</v>
      </c>
      <c r="C20" s="52" t="s">
        <v>114</v>
      </c>
      <c r="D20" s="52" t="s">
        <v>836</v>
      </c>
      <c r="E20" s="52" t="s">
        <v>760</v>
      </c>
      <c r="F20" s="52">
        <v>1980</v>
      </c>
      <c r="G20" s="52" t="s">
        <v>15</v>
      </c>
      <c r="H20" s="52" t="s">
        <v>837</v>
      </c>
      <c r="I20" s="52" t="s">
        <v>838</v>
      </c>
      <c r="J20" s="52" t="s">
        <v>799</v>
      </c>
      <c r="K20" s="52" t="s">
        <v>839</v>
      </c>
      <c r="L20" s="52" t="s">
        <v>760</v>
      </c>
      <c r="M20" s="29">
        <v>1987</v>
      </c>
      <c r="N20" s="52" t="s">
        <v>15</v>
      </c>
      <c r="O20" s="52" t="s">
        <v>837</v>
      </c>
      <c r="P20" s="47"/>
      <c r="Q20" s="52"/>
      <c r="R20" s="52">
        <v>79</v>
      </c>
      <c r="S20" s="1">
        <f>SUM(P20:R20)</f>
        <v>79</v>
      </c>
    </row>
    <row r="21" spans="1:19">
      <c r="A21" s="1">
        <f>1+A20</f>
        <v>21</v>
      </c>
      <c r="B21" s="27" t="s">
        <v>474</v>
      </c>
      <c r="C21" s="27" t="s">
        <v>571</v>
      </c>
      <c r="D21" s="31" t="s">
        <v>517</v>
      </c>
      <c r="E21" s="27" t="s">
        <v>22</v>
      </c>
      <c r="F21" s="31">
        <v>32618</v>
      </c>
      <c r="G21" s="27" t="s">
        <v>15</v>
      </c>
      <c r="H21" s="27"/>
      <c r="I21" s="27" t="s">
        <v>631</v>
      </c>
      <c r="J21" s="27" t="s">
        <v>288</v>
      </c>
      <c r="K21" s="27" t="s">
        <v>707</v>
      </c>
      <c r="L21" s="27" t="s">
        <v>22</v>
      </c>
      <c r="M21" s="27"/>
      <c r="N21" s="27" t="s">
        <v>15</v>
      </c>
      <c r="O21" s="27"/>
      <c r="P21" s="32"/>
      <c r="Q21" s="51">
        <v>79</v>
      </c>
      <c r="R21" s="1"/>
      <c r="S21" s="1">
        <f>SUM(P21:R21)</f>
        <v>79</v>
      </c>
    </row>
    <row r="22" spans="1:19">
      <c r="A22" s="1">
        <f>1+A21</f>
        <v>22</v>
      </c>
      <c r="B22" s="51" t="s">
        <v>368</v>
      </c>
      <c r="C22" s="51" t="s">
        <v>106</v>
      </c>
      <c r="D22" s="51" t="s">
        <v>105</v>
      </c>
      <c r="E22" s="51" t="s">
        <v>22</v>
      </c>
      <c r="F22" s="5">
        <v>30987</v>
      </c>
      <c r="G22" s="51" t="s">
        <v>15</v>
      </c>
      <c r="H22" s="51" t="s">
        <v>107</v>
      </c>
      <c r="I22" s="51" t="s">
        <v>369</v>
      </c>
      <c r="J22" s="51" t="s">
        <v>109</v>
      </c>
      <c r="K22" s="51" t="s">
        <v>108</v>
      </c>
      <c r="L22" s="51" t="s">
        <v>22</v>
      </c>
      <c r="M22" s="5">
        <v>31437</v>
      </c>
      <c r="N22" s="51" t="s">
        <v>15</v>
      </c>
      <c r="O22" s="51" t="s">
        <v>107</v>
      </c>
      <c r="P22" s="51">
        <v>78</v>
      </c>
      <c r="Q22" s="1"/>
      <c r="R22" s="1"/>
      <c r="S22" s="1">
        <f>SUM(P22:R22)</f>
        <v>78</v>
      </c>
    </row>
    <row r="23" spans="1:19">
      <c r="A23" s="37">
        <f>1+A22</f>
        <v>23</v>
      </c>
      <c r="B23" s="52">
        <v>1191898</v>
      </c>
      <c r="C23" s="52" t="s">
        <v>231</v>
      </c>
      <c r="D23" s="52" t="s">
        <v>848</v>
      </c>
      <c r="E23" s="52" t="s">
        <v>760</v>
      </c>
      <c r="F23" s="52">
        <v>1994</v>
      </c>
      <c r="G23" s="52" t="s">
        <v>15</v>
      </c>
      <c r="H23" s="52" t="s">
        <v>849</v>
      </c>
      <c r="I23" s="52">
        <v>1839371</v>
      </c>
      <c r="J23" s="52" t="s">
        <v>850</v>
      </c>
      <c r="K23" s="52" t="s">
        <v>851</v>
      </c>
      <c r="L23" s="52" t="s">
        <v>782</v>
      </c>
      <c r="M23" s="29">
        <v>1997</v>
      </c>
      <c r="N23" s="52" t="s">
        <v>15</v>
      </c>
      <c r="O23" s="52" t="s">
        <v>849</v>
      </c>
      <c r="P23" s="47"/>
      <c r="Q23" s="52"/>
      <c r="R23" s="52">
        <v>78</v>
      </c>
      <c r="S23" s="1">
        <f>SUM(P23:R23)</f>
        <v>78</v>
      </c>
    </row>
    <row r="24" spans="1:19">
      <c r="A24" s="1">
        <f>1+A23</f>
        <v>24</v>
      </c>
      <c r="B24" s="51" t="s">
        <v>370</v>
      </c>
      <c r="C24" s="51" t="s">
        <v>111</v>
      </c>
      <c r="D24" s="51" t="s">
        <v>110</v>
      </c>
      <c r="E24" s="51" t="s">
        <v>22</v>
      </c>
      <c r="F24" s="5">
        <v>28233</v>
      </c>
      <c r="G24" s="51" t="s">
        <v>15</v>
      </c>
      <c r="H24" s="51" t="s">
        <v>60</v>
      </c>
      <c r="I24" s="51" t="s">
        <v>371</v>
      </c>
      <c r="J24" s="51" t="s">
        <v>113</v>
      </c>
      <c r="K24" s="51" t="s">
        <v>112</v>
      </c>
      <c r="L24" s="51" t="s">
        <v>22</v>
      </c>
      <c r="M24" s="5">
        <v>29024</v>
      </c>
      <c r="N24" s="51" t="s">
        <v>15</v>
      </c>
      <c r="O24" s="51" t="s">
        <v>60</v>
      </c>
      <c r="P24" s="51">
        <v>77</v>
      </c>
      <c r="Q24" s="1"/>
      <c r="R24" s="1"/>
      <c r="S24" s="1">
        <f>SUM(P24:R24)</f>
        <v>77</v>
      </c>
    </row>
    <row r="25" spans="1:19">
      <c r="A25" s="37">
        <f>1+A24</f>
        <v>25</v>
      </c>
      <c r="B25" s="52" t="s">
        <v>854</v>
      </c>
      <c r="C25" s="52" t="s">
        <v>855</v>
      </c>
      <c r="D25" s="52" t="s">
        <v>856</v>
      </c>
      <c r="E25" s="52" t="s">
        <v>760</v>
      </c>
      <c r="F25" s="52">
        <v>1992</v>
      </c>
      <c r="G25" s="52" t="s">
        <v>15</v>
      </c>
      <c r="H25" s="52" t="s">
        <v>857</v>
      </c>
      <c r="I25" s="52" t="s">
        <v>858</v>
      </c>
      <c r="J25" s="52" t="s">
        <v>571</v>
      </c>
      <c r="K25" s="52" t="s">
        <v>859</v>
      </c>
      <c r="L25" s="52" t="s">
        <v>782</v>
      </c>
      <c r="M25" s="29">
        <v>1997</v>
      </c>
      <c r="N25" s="52" t="s">
        <v>15</v>
      </c>
      <c r="O25" s="52" t="s">
        <v>857</v>
      </c>
      <c r="P25" s="47"/>
      <c r="Q25" s="52"/>
      <c r="R25" s="52">
        <v>77</v>
      </c>
      <c r="S25" s="1">
        <f>SUM(P25:R25)</f>
        <v>77</v>
      </c>
    </row>
    <row r="26" spans="1:19">
      <c r="A26" s="1">
        <f>1+A25</f>
        <v>26</v>
      </c>
      <c r="B26" s="27" t="s">
        <v>476</v>
      </c>
      <c r="C26" s="27" t="s">
        <v>573</v>
      </c>
      <c r="D26" s="31" t="s">
        <v>519</v>
      </c>
      <c r="E26" s="27" t="s">
        <v>22</v>
      </c>
      <c r="F26" s="31">
        <v>28856</v>
      </c>
      <c r="G26" s="27" t="s">
        <v>15</v>
      </c>
      <c r="H26" s="27" t="s">
        <v>443</v>
      </c>
      <c r="I26" s="27" t="s">
        <v>633</v>
      </c>
      <c r="J26" s="27" t="s">
        <v>669</v>
      </c>
      <c r="K26" s="27" t="s">
        <v>709</v>
      </c>
      <c r="L26" s="27" t="s">
        <v>22</v>
      </c>
      <c r="M26" s="27"/>
      <c r="N26" s="27" t="s">
        <v>15</v>
      </c>
      <c r="O26" s="27" t="s">
        <v>443</v>
      </c>
      <c r="P26" s="32"/>
      <c r="Q26" s="51">
        <v>77</v>
      </c>
      <c r="R26" s="1"/>
      <c r="S26" s="1">
        <f>SUM(P26:R26)</f>
        <v>77</v>
      </c>
    </row>
    <row r="27" spans="1:19">
      <c r="A27" s="1">
        <f>1+A26</f>
        <v>27</v>
      </c>
      <c r="B27" s="51"/>
      <c r="C27" s="51" t="s">
        <v>101</v>
      </c>
      <c r="D27" s="51" t="s">
        <v>122</v>
      </c>
      <c r="E27" s="51" t="s">
        <v>22</v>
      </c>
      <c r="F27" s="5">
        <v>34746</v>
      </c>
      <c r="G27" s="51" t="s">
        <v>15</v>
      </c>
      <c r="H27" s="51" t="s">
        <v>69</v>
      </c>
      <c r="I27" s="51"/>
      <c r="J27" s="51" t="s">
        <v>124</v>
      </c>
      <c r="K27" s="51" t="s">
        <v>123</v>
      </c>
      <c r="L27" s="51" t="s">
        <v>22</v>
      </c>
      <c r="M27" s="5">
        <v>33924</v>
      </c>
      <c r="N27" s="51" t="s">
        <v>15</v>
      </c>
      <c r="O27" s="51" t="s">
        <v>69</v>
      </c>
      <c r="P27" s="46">
        <v>76</v>
      </c>
      <c r="Q27" s="1"/>
      <c r="R27" s="1"/>
      <c r="S27" s="1">
        <f>SUM(P27:R27)</f>
        <v>76</v>
      </c>
    </row>
    <row r="28" spans="1:19">
      <c r="A28" s="1">
        <f>1+A27</f>
        <v>28</v>
      </c>
      <c r="B28" s="27" t="s">
        <v>479</v>
      </c>
      <c r="C28" s="27" t="s">
        <v>576</v>
      </c>
      <c r="D28" s="31" t="s">
        <v>521</v>
      </c>
      <c r="E28" s="27" t="s">
        <v>22</v>
      </c>
      <c r="F28" s="31">
        <v>32509</v>
      </c>
      <c r="G28" s="27" t="s">
        <v>15</v>
      </c>
      <c r="H28" s="27" t="s">
        <v>206</v>
      </c>
      <c r="I28" s="27" t="s">
        <v>636</v>
      </c>
      <c r="J28" s="27" t="s">
        <v>672</v>
      </c>
      <c r="K28" s="27" t="s">
        <v>711</v>
      </c>
      <c r="L28" s="27" t="s">
        <v>22</v>
      </c>
      <c r="M28" s="27"/>
      <c r="N28" s="27" t="s">
        <v>15</v>
      </c>
      <c r="O28" s="27" t="s">
        <v>206</v>
      </c>
      <c r="P28" s="32"/>
      <c r="Q28" s="51">
        <v>76</v>
      </c>
      <c r="R28" s="1"/>
      <c r="S28" s="1">
        <f>SUM(P28:R28)</f>
        <v>76</v>
      </c>
    </row>
    <row r="29" spans="1:19">
      <c r="A29" s="37">
        <f>1+A28</f>
        <v>29</v>
      </c>
      <c r="B29" s="51"/>
      <c r="C29" s="51" t="s">
        <v>132</v>
      </c>
      <c r="D29" s="51" t="s">
        <v>131</v>
      </c>
      <c r="E29" s="51" t="s">
        <v>431</v>
      </c>
      <c r="F29" s="5">
        <v>27691</v>
      </c>
      <c r="G29" s="51" t="s">
        <v>15</v>
      </c>
      <c r="H29" s="51" t="s">
        <v>69</v>
      </c>
      <c r="I29" s="51"/>
      <c r="J29" s="51" t="s">
        <v>134</v>
      </c>
      <c r="K29" s="51" t="s">
        <v>133</v>
      </c>
      <c r="L29" s="51" t="s">
        <v>22</v>
      </c>
      <c r="M29" s="5">
        <v>33175</v>
      </c>
      <c r="N29" s="51" t="s">
        <v>15</v>
      </c>
      <c r="O29" s="51" t="s">
        <v>69</v>
      </c>
      <c r="P29" s="46">
        <v>75</v>
      </c>
      <c r="Q29" s="1"/>
      <c r="R29" s="1"/>
      <c r="S29" s="1">
        <f>SUM(P29:R29)</f>
        <v>75</v>
      </c>
    </row>
    <row r="30" spans="1:19">
      <c r="A30" s="37">
        <f>1+A29</f>
        <v>30</v>
      </c>
      <c r="B30" s="51"/>
      <c r="C30" s="51" t="s">
        <v>146</v>
      </c>
      <c r="D30" s="51" t="s">
        <v>145</v>
      </c>
      <c r="E30" s="51" t="s">
        <v>431</v>
      </c>
      <c r="F30" s="5">
        <v>28096</v>
      </c>
      <c r="G30" s="51" t="s">
        <v>15</v>
      </c>
      <c r="H30" s="51" t="s">
        <v>102</v>
      </c>
      <c r="I30" s="51"/>
      <c r="J30" s="51" t="s">
        <v>148</v>
      </c>
      <c r="K30" s="51" t="s">
        <v>147</v>
      </c>
      <c r="L30" s="51" t="s">
        <v>22</v>
      </c>
      <c r="M30" s="5">
        <v>33990</v>
      </c>
      <c r="N30" s="51" t="s">
        <v>15</v>
      </c>
      <c r="O30" s="51" t="s">
        <v>102</v>
      </c>
      <c r="P30" s="51">
        <v>74</v>
      </c>
      <c r="Q30" s="1"/>
      <c r="R30" s="1"/>
      <c r="S30" s="1">
        <f>SUM(P30:R30)</f>
        <v>74</v>
      </c>
    </row>
    <row r="31" spans="1:19">
      <c r="A31" s="37">
        <f>1+A30</f>
        <v>31</v>
      </c>
      <c r="B31" s="52"/>
      <c r="C31" s="52" t="s">
        <v>676</v>
      </c>
      <c r="D31" s="52" t="s">
        <v>872</v>
      </c>
      <c r="E31" s="52" t="s">
        <v>760</v>
      </c>
      <c r="F31" s="52">
        <v>1983</v>
      </c>
      <c r="G31" s="52" t="s">
        <v>15</v>
      </c>
      <c r="H31" s="52" t="s">
        <v>873</v>
      </c>
      <c r="I31" s="52"/>
      <c r="J31" s="52" t="s">
        <v>855</v>
      </c>
      <c r="K31" s="52" t="s">
        <v>874</v>
      </c>
      <c r="L31" s="52" t="s">
        <v>760</v>
      </c>
      <c r="M31" s="29">
        <v>1977</v>
      </c>
      <c r="N31" s="52" t="s">
        <v>15</v>
      </c>
      <c r="O31" s="52" t="s">
        <v>873</v>
      </c>
      <c r="P31" s="47"/>
      <c r="Q31" s="52"/>
      <c r="R31" s="52">
        <v>74</v>
      </c>
      <c r="S31" s="1">
        <f>SUM(P31:R31)</f>
        <v>74</v>
      </c>
    </row>
    <row r="32" spans="1:19">
      <c r="A32" s="37">
        <f>1+A31</f>
        <v>32</v>
      </c>
      <c r="B32" s="35" t="s">
        <v>483</v>
      </c>
      <c r="C32" s="35" t="s">
        <v>580</v>
      </c>
      <c r="D32" s="38" t="s">
        <v>524</v>
      </c>
      <c r="E32" s="35" t="s">
        <v>22</v>
      </c>
      <c r="F32" s="38">
        <v>33970</v>
      </c>
      <c r="G32" s="35" t="s">
        <v>15</v>
      </c>
      <c r="H32" s="35" t="s">
        <v>206</v>
      </c>
      <c r="I32" s="35" t="s">
        <v>451</v>
      </c>
      <c r="J32" s="35" t="s">
        <v>288</v>
      </c>
      <c r="K32" s="35" t="s">
        <v>714</v>
      </c>
      <c r="L32" s="35" t="s">
        <v>22</v>
      </c>
      <c r="M32" s="35"/>
      <c r="N32" s="35" t="s">
        <v>15</v>
      </c>
      <c r="O32" s="35" t="s">
        <v>206</v>
      </c>
      <c r="P32" s="39"/>
      <c r="Q32" s="36">
        <v>74</v>
      </c>
      <c r="R32" s="37"/>
      <c r="S32" s="37">
        <f>SUM(P32:R32)</f>
        <v>74</v>
      </c>
    </row>
    <row r="33" spans="1:19">
      <c r="A33" s="37">
        <f>1+A32</f>
        <v>33</v>
      </c>
      <c r="B33" s="51" t="s">
        <v>378</v>
      </c>
      <c r="C33" s="51" t="s">
        <v>12</v>
      </c>
      <c r="D33" s="51" t="s">
        <v>153</v>
      </c>
      <c r="E33" s="51" t="s">
        <v>22</v>
      </c>
      <c r="F33" s="5">
        <v>29146</v>
      </c>
      <c r="G33" s="51" t="s">
        <v>15</v>
      </c>
      <c r="H33" s="51" t="s">
        <v>154</v>
      </c>
      <c r="I33" s="51"/>
      <c r="J33" s="51" t="s">
        <v>156</v>
      </c>
      <c r="K33" s="51" t="s">
        <v>155</v>
      </c>
      <c r="L33" s="51" t="s">
        <v>22</v>
      </c>
      <c r="M33" s="5">
        <v>35250</v>
      </c>
      <c r="N33" s="51" t="s">
        <v>15</v>
      </c>
      <c r="O33" s="51" t="s">
        <v>69</v>
      </c>
      <c r="P33" s="36">
        <v>73</v>
      </c>
      <c r="Q33" s="1"/>
      <c r="R33" s="1"/>
      <c r="S33" s="1">
        <f>SUM(P33:R33)</f>
        <v>73</v>
      </c>
    </row>
    <row r="34" spans="1:19">
      <c r="A34" s="37">
        <f>1+A33</f>
        <v>34</v>
      </c>
      <c r="B34" s="52" t="s">
        <v>877</v>
      </c>
      <c r="C34" s="52" t="s">
        <v>878</v>
      </c>
      <c r="D34" s="52" t="s">
        <v>879</v>
      </c>
      <c r="E34" s="52" t="s">
        <v>760</v>
      </c>
      <c r="F34" s="52">
        <v>1985</v>
      </c>
      <c r="G34" s="52" t="s">
        <v>15</v>
      </c>
      <c r="H34" s="52" t="s">
        <v>443</v>
      </c>
      <c r="I34" s="52" t="s">
        <v>880</v>
      </c>
      <c r="J34" s="52" t="s">
        <v>691</v>
      </c>
      <c r="K34" s="52" t="s">
        <v>844</v>
      </c>
      <c r="L34" s="52" t="s">
        <v>760</v>
      </c>
      <c r="M34" s="29">
        <v>1993</v>
      </c>
      <c r="N34" s="52" t="s">
        <v>15</v>
      </c>
      <c r="O34" s="52" t="s">
        <v>443</v>
      </c>
      <c r="P34" s="47"/>
      <c r="Q34" s="52"/>
      <c r="R34" s="52">
        <v>73</v>
      </c>
      <c r="S34" s="1">
        <f>SUM(P34:R34)</f>
        <v>73</v>
      </c>
    </row>
    <row r="35" spans="1:19">
      <c r="A35" s="37">
        <f>1+A34</f>
        <v>35</v>
      </c>
      <c r="B35" s="27" t="s">
        <v>484</v>
      </c>
      <c r="C35" s="27" t="s">
        <v>581</v>
      </c>
      <c r="D35" s="31" t="s">
        <v>525</v>
      </c>
      <c r="E35" s="27" t="s">
        <v>22</v>
      </c>
      <c r="F35" s="31">
        <v>34242</v>
      </c>
      <c r="G35" s="27" t="s">
        <v>15</v>
      </c>
      <c r="H35" s="27" t="s">
        <v>442</v>
      </c>
      <c r="I35" s="27" t="s">
        <v>452</v>
      </c>
      <c r="J35" s="27" t="s">
        <v>674</v>
      </c>
      <c r="K35" s="27" t="s">
        <v>525</v>
      </c>
      <c r="L35" s="27" t="s">
        <v>22</v>
      </c>
      <c r="M35" s="27"/>
      <c r="N35" s="27" t="s">
        <v>15</v>
      </c>
      <c r="O35" s="27" t="s">
        <v>442</v>
      </c>
      <c r="P35" s="32"/>
      <c r="Q35" s="51">
        <v>73</v>
      </c>
      <c r="R35" s="1"/>
      <c r="S35" s="1">
        <f>SUM(P35:R35)</f>
        <v>73</v>
      </c>
    </row>
    <row r="36" spans="1:19">
      <c r="A36" s="37">
        <f>1+A35</f>
        <v>36</v>
      </c>
      <c r="B36" s="51"/>
      <c r="C36" s="51" t="s">
        <v>158</v>
      </c>
      <c r="D36" s="51" t="s">
        <v>157</v>
      </c>
      <c r="E36" s="51" t="s">
        <v>431</v>
      </c>
      <c r="F36" s="5">
        <v>22683</v>
      </c>
      <c r="G36" s="51" t="s">
        <v>15</v>
      </c>
      <c r="H36" s="51" t="s">
        <v>159</v>
      </c>
      <c r="I36" s="51"/>
      <c r="J36" s="51" t="s">
        <v>161</v>
      </c>
      <c r="K36" s="51" t="s">
        <v>160</v>
      </c>
      <c r="L36" s="51" t="s">
        <v>22</v>
      </c>
      <c r="M36" s="5">
        <v>28441</v>
      </c>
      <c r="N36" s="51" t="s">
        <v>15</v>
      </c>
      <c r="O36" s="51" t="s">
        <v>69</v>
      </c>
      <c r="P36" s="51">
        <v>72</v>
      </c>
      <c r="Q36" s="1"/>
      <c r="R36" s="1"/>
      <c r="S36" s="1">
        <f>SUM(P36:R36)</f>
        <v>72</v>
      </c>
    </row>
    <row r="37" spans="1:19">
      <c r="A37" s="37">
        <f>1+A36</f>
        <v>37</v>
      </c>
      <c r="B37" s="52">
        <v>1087356</v>
      </c>
      <c r="C37" s="52" t="s">
        <v>595</v>
      </c>
      <c r="D37" s="52" t="s">
        <v>883</v>
      </c>
      <c r="E37" s="52" t="s">
        <v>767</v>
      </c>
      <c r="F37" s="52">
        <v>1968</v>
      </c>
      <c r="G37" s="52" t="s">
        <v>15</v>
      </c>
      <c r="H37" s="52" t="s">
        <v>884</v>
      </c>
      <c r="I37" s="52" t="s">
        <v>885</v>
      </c>
      <c r="J37" s="52" t="s">
        <v>886</v>
      </c>
      <c r="K37" s="52" t="s">
        <v>887</v>
      </c>
      <c r="L37" s="52" t="s">
        <v>760</v>
      </c>
      <c r="M37" s="29">
        <v>1987</v>
      </c>
      <c r="N37" s="52" t="s">
        <v>15</v>
      </c>
      <c r="O37" s="52" t="s">
        <v>16</v>
      </c>
      <c r="P37" s="47"/>
      <c r="Q37" s="52"/>
      <c r="R37" s="52">
        <v>72</v>
      </c>
      <c r="S37" s="1">
        <f>SUM(P37:R37)</f>
        <v>72</v>
      </c>
    </row>
    <row r="38" spans="1:19">
      <c r="A38" s="37">
        <f>1+A37</f>
        <v>38</v>
      </c>
      <c r="B38" s="27" t="s">
        <v>485</v>
      </c>
      <c r="C38" s="27" t="s">
        <v>582</v>
      </c>
      <c r="D38" s="31" t="s">
        <v>526</v>
      </c>
      <c r="E38" s="27" t="s">
        <v>431</v>
      </c>
      <c r="F38" s="31">
        <v>27760</v>
      </c>
      <c r="G38" s="27" t="s">
        <v>15</v>
      </c>
      <c r="H38" s="27" t="s">
        <v>441</v>
      </c>
      <c r="I38" s="27" t="s">
        <v>640</v>
      </c>
      <c r="J38" s="27" t="s">
        <v>675</v>
      </c>
      <c r="K38" s="27" t="s">
        <v>715</v>
      </c>
      <c r="L38" s="27" t="s">
        <v>22</v>
      </c>
      <c r="M38" s="27"/>
      <c r="N38" s="27" t="s">
        <v>15</v>
      </c>
      <c r="O38" s="27" t="s">
        <v>441</v>
      </c>
      <c r="P38" s="32"/>
      <c r="Q38" s="46">
        <v>72</v>
      </c>
      <c r="R38" s="1"/>
      <c r="S38" s="1">
        <f>SUM(P38:R38)</f>
        <v>72</v>
      </c>
    </row>
    <row r="39" spans="1:19">
      <c r="A39" s="37">
        <f>1+A38</f>
        <v>39</v>
      </c>
      <c r="B39" s="27" t="s">
        <v>453</v>
      </c>
      <c r="C39" s="27" t="s">
        <v>585</v>
      </c>
      <c r="D39" s="31" t="s">
        <v>529</v>
      </c>
      <c r="E39" s="27" t="s">
        <v>431</v>
      </c>
      <c r="F39" s="31">
        <v>28015</v>
      </c>
      <c r="G39" s="27" t="s">
        <v>15</v>
      </c>
      <c r="H39" s="27" t="s">
        <v>454</v>
      </c>
      <c r="I39" s="27" t="s">
        <v>453</v>
      </c>
      <c r="J39" s="27" t="s">
        <v>677</v>
      </c>
      <c r="K39" s="27" t="s">
        <v>718</v>
      </c>
      <c r="L39" s="27" t="s">
        <v>22</v>
      </c>
      <c r="M39" s="27"/>
      <c r="N39" s="27" t="s">
        <v>15</v>
      </c>
      <c r="O39" s="27" t="s">
        <v>454</v>
      </c>
      <c r="P39" s="32"/>
      <c r="Q39" s="51">
        <v>71</v>
      </c>
      <c r="R39" s="1"/>
      <c r="S39" s="1">
        <f>SUM(P39:R39)</f>
        <v>71</v>
      </c>
    </row>
    <row r="40" spans="1:19">
      <c r="A40" s="37">
        <f>1+A39</f>
        <v>40</v>
      </c>
      <c r="B40" s="51"/>
      <c r="C40" s="51" t="s">
        <v>167</v>
      </c>
      <c r="D40" s="51" t="s">
        <v>166</v>
      </c>
      <c r="E40" s="51" t="s">
        <v>22</v>
      </c>
      <c r="F40" s="5">
        <v>28866</v>
      </c>
      <c r="G40" s="51" t="s">
        <v>15</v>
      </c>
      <c r="H40" s="51" t="s">
        <v>69</v>
      </c>
      <c r="I40" s="51"/>
      <c r="J40" s="51" t="s">
        <v>59</v>
      </c>
      <c r="K40" s="51" t="s">
        <v>168</v>
      </c>
      <c r="L40" s="51" t="s">
        <v>22</v>
      </c>
      <c r="M40" s="5">
        <v>29465</v>
      </c>
      <c r="N40" s="51" t="s">
        <v>15</v>
      </c>
      <c r="O40" s="51" t="s">
        <v>69</v>
      </c>
      <c r="P40" s="51">
        <v>70</v>
      </c>
      <c r="Q40" s="1"/>
      <c r="R40" s="1"/>
      <c r="S40" s="1">
        <f>SUM(P40:R40)</f>
        <v>70</v>
      </c>
    </row>
    <row r="41" spans="1:19">
      <c r="A41" s="37">
        <f>1+A40</f>
        <v>41</v>
      </c>
      <c r="B41" s="52" t="s">
        <v>906</v>
      </c>
      <c r="C41" s="52" t="s">
        <v>907</v>
      </c>
      <c r="D41" s="52" t="s">
        <v>908</v>
      </c>
      <c r="E41" s="52" t="s">
        <v>760</v>
      </c>
      <c r="F41" s="52">
        <v>1978</v>
      </c>
      <c r="G41" s="52" t="s">
        <v>15</v>
      </c>
      <c r="H41" s="52" t="s">
        <v>909</v>
      </c>
      <c r="I41" s="52" t="s">
        <v>910</v>
      </c>
      <c r="J41" s="52" t="s">
        <v>911</v>
      </c>
      <c r="K41" s="52" t="s">
        <v>912</v>
      </c>
      <c r="L41" s="52" t="s">
        <v>760</v>
      </c>
      <c r="M41" s="29">
        <v>1981</v>
      </c>
      <c r="N41" s="52" t="s">
        <v>15</v>
      </c>
      <c r="O41" s="52" t="s">
        <v>913</v>
      </c>
      <c r="P41" s="47"/>
      <c r="Q41" s="52"/>
      <c r="R41" s="52">
        <v>70</v>
      </c>
      <c r="S41" s="1">
        <f>SUM(P41:R41)</f>
        <v>70</v>
      </c>
    </row>
    <row r="42" spans="1:19">
      <c r="A42" s="37">
        <f>1+A41</f>
        <v>42</v>
      </c>
      <c r="B42" s="27" t="s">
        <v>488</v>
      </c>
      <c r="C42" s="27" t="s">
        <v>66</v>
      </c>
      <c r="D42" s="31" t="s">
        <v>530</v>
      </c>
      <c r="E42" s="27" t="s">
        <v>22</v>
      </c>
      <c r="F42" s="31">
        <v>29368</v>
      </c>
      <c r="G42" s="27" t="s">
        <v>15</v>
      </c>
      <c r="H42" s="27" t="s">
        <v>206</v>
      </c>
      <c r="I42" s="27" t="s">
        <v>455</v>
      </c>
      <c r="J42" s="27" t="s">
        <v>582</v>
      </c>
      <c r="K42" s="27" t="s">
        <v>276</v>
      </c>
      <c r="L42" s="27" t="s">
        <v>22</v>
      </c>
      <c r="M42" s="27"/>
      <c r="N42" s="27" t="s">
        <v>15</v>
      </c>
      <c r="O42" s="27" t="s">
        <v>206</v>
      </c>
      <c r="P42" s="32"/>
      <c r="Q42" s="51">
        <v>70</v>
      </c>
      <c r="R42" s="1"/>
      <c r="S42" s="1">
        <f>SUM(P42:R42)</f>
        <v>70</v>
      </c>
    </row>
    <row r="43" spans="1:19">
      <c r="A43" s="37">
        <f>1+A42</f>
        <v>43</v>
      </c>
      <c r="B43" s="51" t="s">
        <v>368</v>
      </c>
      <c r="C43" s="51" t="s">
        <v>167</v>
      </c>
      <c r="D43" s="51" t="s">
        <v>189</v>
      </c>
      <c r="E43" s="51" t="s">
        <v>22</v>
      </c>
      <c r="F43" s="5">
        <v>33228</v>
      </c>
      <c r="G43" s="51" t="s">
        <v>15</v>
      </c>
      <c r="H43" s="51" t="s">
        <v>69</v>
      </c>
      <c r="I43" s="51" t="s">
        <v>369</v>
      </c>
      <c r="J43" s="51" t="s">
        <v>152</v>
      </c>
      <c r="K43" s="51" t="s">
        <v>190</v>
      </c>
      <c r="L43" s="51" t="s">
        <v>22</v>
      </c>
      <c r="M43" s="5">
        <v>33343</v>
      </c>
      <c r="N43" s="51" t="s">
        <v>15</v>
      </c>
      <c r="O43" s="51" t="s">
        <v>69</v>
      </c>
      <c r="P43" s="51">
        <v>69</v>
      </c>
      <c r="Q43" s="1"/>
      <c r="R43" s="1"/>
      <c r="S43" s="1">
        <f>SUM(P43:R43)</f>
        <v>69</v>
      </c>
    </row>
    <row r="44" spans="1:19">
      <c r="A44" s="37">
        <f>1+A43</f>
        <v>44</v>
      </c>
      <c r="B44" s="52" t="s">
        <v>916</v>
      </c>
      <c r="C44" s="52" t="s">
        <v>590</v>
      </c>
      <c r="D44" s="52" t="s">
        <v>917</v>
      </c>
      <c r="E44" s="52" t="s">
        <v>767</v>
      </c>
      <c r="F44" s="52">
        <v>1973</v>
      </c>
      <c r="G44" s="52" t="s">
        <v>15</v>
      </c>
      <c r="H44" s="52" t="s">
        <v>16</v>
      </c>
      <c r="I44" s="52" t="s">
        <v>918</v>
      </c>
      <c r="J44" s="52" t="s">
        <v>592</v>
      </c>
      <c r="K44" s="52" t="s">
        <v>919</v>
      </c>
      <c r="L44" s="52" t="s">
        <v>760</v>
      </c>
      <c r="M44" s="29">
        <v>1977</v>
      </c>
      <c r="N44" s="52" t="s">
        <v>15</v>
      </c>
      <c r="O44" s="52" t="s">
        <v>16</v>
      </c>
      <c r="P44" s="47"/>
      <c r="Q44" s="52"/>
      <c r="R44" s="52">
        <v>69</v>
      </c>
      <c r="S44" s="1">
        <f>SUM(P44:R44)</f>
        <v>69</v>
      </c>
    </row>
    <row r="45" spans="1:19">
      <c r="A45" s="37">
        <f>1+A44</f>
        <v>45</v>
      </c>
      <c r="B45" s="51"/>
      <c r="C45" s="51" t="s">
        <v>192</v>
      </c>
      <c r="D45" s="51" t="s">
        <v>191</v>
      </c>
      <c r="E45" s="51" t="s">
        <v>431</v>
      </c>
      <c r="F45" s="5">
        <v>26824</v>
      </c>
      <c r="G45" s="51" t="s">
        <v>15</v>
      </c>
      <c r="H45" s="51" t="s">
        <v>102</v>
      </c>
      <c r="I45" s="51"/>
      <c r="J45" s="51" t="s">
        <v>194</v>
      </c>
      <c r="K45" s="51" t="s">
        <v>193</v>
      </c>
      <c r="L45" s="51" t="s">
        <v>22</v>
      </c>
      <c r="M45" s="5">
        <v>35391</v>
      </c>
      <c r="N45" s="51" t="s">
        <v>15</v>
      </c>
      <c r="O45" s="51" t="s">
        <v>102</v>
      </c>
      <c r="P45" s="51">
        <v>68</v>
      </c>
      <c r="Q45" s="1"/>
      <c r="R45" s="1"/>
      <c r="S45" s="1">
        <f>SUM(P45:R45)</f>
        <v>68</v>
      </c>
    </row>
    <row r="46" spans="1:19">
      <c r="A46" s="37">
        <f>1+A45</f>
        <v>46</v>
      </c>
      <c r="B46" s="52" t="s">
        <v>922</v>
      </c>
      <c r="C46" s="52" t="s">
        <v>923</v>
      </c>
      <c r="D46" s="52" t="s">
        <v>924</v>
      </c>
      <c r="E46" s="52" t="s">
        <v>760</v>
      </c>
      <c r="F46" s="52">
        <v>1990</v>
      </c>
      <c r="G46" s="52" t="s">
        <v>15</v>
      </c>
      <c r="H46" s="52" t="s">
        <v>925</v>
      </c>
      <c r="I46" s="52" t="s">
        <v>926</v>
      </c>
      <c r="J46" s="52" t="s">
        <v>927</v>
      </c>
      <c r="K46" s="52" t="s">
        <v>928</v>
      </c>
      <c r="L46" s="52" t="s">
        <v>760</v>
      </c>
      <c r="M46" s="29">
        <v>1991</v>
      </c>
      <c r="N46" s="52" t="s">
        <v>15</v>
      </c>
      <c r="O46" s="52" t="s">
        <v>929</v>
      </c>
      <c r="P46" s="47"/>
      <c r="Q46" s="52"/>
      <c r="R46" s="52">
        <v>68</v>
      </c>
      <c r="S46" s="1">
        <f>SUM(P46:R46)</f>
        <v>68</v>
      </c>
    </row>
    <row r="47" spans="1:19">
      <c r="A47" s="37">
        <f>1+A46</f>
        <v>47</v>
      </c>
      <c r="B47" s="27" t="s">
        <v>69</v>
      </c>
      <c r="C47" s="27" t="s">
        <v>66</v>
      </c>
      <c r="D47" s="31" t="s">
        <v>540</v>
      </c>
      <c r="E47" s="27" t="s">
        <v>22</v>
      </c>
      <c r="F47" s="31">
        <v>30358</v>
      </c>
      <c r="G47" s="27" t="s">
        <v>15</v>
      </c>
      <c r="H47" s="27" t="s">
        <v>206</v>
      </c>
      <c r="I47" s="27" t="s">
        <v>69</v>
      </c>
      <c r="J47" s="27" t="s">
        <v>588</v>
      </c>
      <c r="K47" s="27" t="s">
        <v>727</v>
      </c>
      <c r="L47" s="27" t="s">
        <v>22</v>
      </c>
      <c r="M47" s="27"/>
      <c r="N47" s="27" t="s">
        <v>15</v>
      </c>
      <c r="O47" s="27" t="s">
        <v>206</v>
      </c>
      <c r="P47" s="32"/>
      <c r="Q47" s="51">
        <v>68</v>
      </c>
      <c r="R47" s="1"/>
      <c r="S47" s="1">
        <f>SUM(P47:R47)</f>
        <v>68</v>
      </c>
    </row>
    <row r="48" spans="1:19">
      <c r="A48" s="37">
        <f>1+A47</f>
        <v>48</v>
      </c>
      <c r="B48" s="51"/>
      <c r="C48" s="51" t="s">
        <v>209</v>
      </c>
      <c r="D48" s="51" t="s">
        <v>208</v>
      </c>
      <c r="E48" s="51" t="s">
        <v>22</v>
      </c>
      <c r="F48" s="5">
        <v>35135</v>
      </c>
      <c r="G48" s="51" t="s">
        <v>15</v>
      </c>
      <c r="H48" s="51" t="s">
        <v>69</v>
      </c>
      <c r="I48" s="51"/>
      <c r="J48" s="51" t="s">
        <v>211</v>
      </c>
      <c r="K48" s="51" t="s">
        <v>210</v>
      </c>
      <c r="L48" s="51" t="s">
        <v>22</v>
      </c>
      <c r="M48" s="5">
        <v>34708</v>
      </c>
      <c r="N48" s="51" t="s">
        <v>15</v>
      </c>
      <c r="O48" s="51" t="s">
        <v>69</v>
      </c>
      <c r="P48" s="51">
        <v>67</v>
      </c>
      <c r="Q48" s="1"/>
      <c r="R48" s="1"/>
      <c r="S48" s="1">
        <f>SUM(P48:R48)</f>
        <v>67</v>
      </c>
    </row>
    <row r="49" spans="1:19">
      <c r="A49" s="37">
        <f>1+A48</f>
        <v>49</v>
      </c>
      <c r="B49" s="52" t="s">
        <v>936</v>
      </c>
      <c r="C49" s="52" t="s">
        <v>564</v>
      </c>
      <c r="D49" s="52" t="s">
        <v>937</v>
      </c>
      <c r="E49" s="52" t="s">
        <v>760</v>
      </c>
      <c r="F49" s="52">
        <v>1980</v>
      </c>
      <c r="G49" s="52" t="s">
        <v>15</v>
      </c>
      <c r="H49" s="52" t="s">
        <v>938</v>
      </c>
      <c r="I49" s="52" t="s">
        <v>939</v>
      </c>
      <c r="J49" s="52" t="s">
        <v>940</v>
      </c>
      <c r="K49" s="52" t="s">
        <v>941</v>
      </c>
      <c r="L49" s="52" t="s">
        <v>760</v>
      </c>
      <c r="M49" s="29">
        <v>1983</v>
      </c>
      <c r="N49" s="52" t="s">
        <v>30</v>
      </c>
      <c r="O49" s="52" t="s">
        <v>443</v>
      </c>
      <c r="P49" s="47"/>
      <c r="Q49" s="52"/>
      <c r="R49" s="52">
        <v>67</v>
      </c>
      <c r="S49" s="1">
        <f>SUM(P49:R49)</f>
        <v>67</v>
      </c>
    </row>
    <row r="50" spans="1:19">
      <c r="A50" s="37">
        <f>1+A49</f>
        <v>50</v>
      </c>
      <c r="B50" s="27" t="s">
        <v>459</v>
      </c>
      <c r="C50" s="27" t="s">
        <v>577</v>
      </c>
      <c r="D50" s="31" t="s">
        <v>543</v>
      </c>
      <c r="E50" s="27" t="s">
        <v>22</v>
      </c>
      <c r="F50" s="31">
        <v>31778</v>
      </c>
      <c r="G50" s="27" t="s">
        <v>15</v>
      </c>
      <c r="H50" s="27" t="s">
        <v>206</v>
      </c>
      <c r="I50" s="27" t="s">
        <v>459</v>
      </c>
      <c r="J50" s="27" t="s">
        <v>689</v>
      </c>
      <c r="K50" s="27" t="s">
        <v>276</v>
      </c>
      <c r="L50" s="27" t="s">
        <v>22</v>
      </c>
      <c r="M50" s="27"/>
      <c r="N50" s="27" t="s">
        <v>15</v>
      </c>
      <c r="O50" s="27" t="s">
        <v>206</v>
      </c>
      <c r="P50" s="32"/>
      <c r="Q50" s="51">
        <v>67</v>
      </c>
      <c r="R50" s="1"/>
      <c r="S50" s="1">
        <f>SUM(P50:R50)</f>
        <v>67</v>
      </c>
    </row>
    <row r="51" spans="1:19">
      <c r="A51" s="37">
        <f>1+A50</f>
        <v>51</v>
      </c>
      <c r="B51" s="51" t="s">
        <v>390</v>
      </c>
      <c r="C51" s="51" t="s">
        <v>213</v>
      </c>
      <c r="D51" s="51" t="s">
        <v>212</v>
      </c>
      <c r="E51" s="51" t="s">
        <v>431</v>
      </c>
      <c r="F51" s="5">
        <v>24175</v>
      </c>
      <c r="G51" s="51" t="s">
        <v>15</v>
      </c>
      <c r="H51" s="51" t="s">
        <v>214</v>
      </c>
      <c r="I51" s="51"/>
      <c r="J51" s="51" t="s">
        <v>216</v>
      </c>
      <c r="K51" s="51" t="s">
        <v>215</v>
      </c>
      <c r="L51" s="51" t="s">
        <v>22</v>
      </c>
      <c r="M51" s="5">
        <v>35302</v>
      </c>
      <c r="N51" s="51" t="s">
        <v>15</v>
      </c>
      <c r="O51" s="51" t="s">
        <v>69</v>
      </c>
      <c r="P51" s="51">
        <v>66</v>
      </c>
      <c r="Q51" s="1"/>
      <c r="R51" s="1"/>
      <c r="S51" s="1">
        <f>SUM(P51:R51)</f>
        <v>66</v>
      </c>
    </row>
    <row r="52" spans="1:19">
      <c r="A52" s="37">
        <f>1+A51</f>
        <v>52</v>
      </c>
      <c r="B52" s="52"/>
      <c r="C52" s="47" t="s">
        <v>965</v>
      </c>
      <c r="D52" s="47" t="s">
        <v>966</v>
      </c>
      <c r="E52" s="52"/>
      <c r="F52" s="52"/>
      <c r="G52" s="52" t="s">
        <v>15</v>
      </c>
      <c r="H52" s="52"/>
      <c r="I52" s="52"/>
      <c r="J52" s="47" t="s">
        <v>967</v>
      </c>
      <c r="K52" s="47" t="s">
        <v>968</v>
      </c>
      <c r="L52" s="52"/>
      <c r="M52" s="29"/>
      <c r="N52" s="52" t="s">
        <v>15</v>
      </c>
      <c r="O52" s="52"/>
      <c r="P52" s="47"/>
      <c r="Q52" s="52"/>
      <c r="R52" s="52">
        <v>66</v>
      </c>
      <c r="S52" s="1">
        <f>SUM(P52:R52)</f>
        <v>66</v>
      </c>
    </row>
    <row r="53" spans="1:19">
      <c r="A53" s="37">
        <f>1+A52</f>
        <v>53</v>
      </c>
      <c r="B53" s="52" t="s">
        <v>983</v>
      </c>
      <c r="C53" s="52" t="s">
        <v>575</v>
      </c>
      <c r="D53" s="52" t="s">
        <v>984</v>
      </c>
      <c r="E53" s="52" t="s">
        <v>760</v>
      </c>
      <c r="F53" s="52">
        <v>1984</v>
      </c>
      <c r="G53" s="52" t="s">
        <v>15</v>
      </c>
      <c r="H53" s="52" t="s">
        <v>985</v>
      </c>
      <c r="I53" s="52"/>
      <c r="J53" s="52" t="s">
        <v>585</v>
      </c>
      <c r="K53" s="52" t="s">
        <v>986</v>
      </c>
      <c r="L53" s="52" t="s">
        <v>760</v>
      </c>
      <c r="M53" s="29">
        <v>1977</v>
      </c>
      <c r="N53" s="52" t="s">
        <v>15</v>
      </c>
      <c r="O53" s="52" t="s">
        <v>985</v>
      </c>
      <c r="P53" s="47"/>
      <c r="Q53" s="52"/>
      <c r="R53" s="52">
        <v>65</v>
      </c>
      <c r="S53" s="1">
        <f>SUM(P53:R53)</f>
        <v>65</v>
      </c>
    </row>
    <row r="54" spans="1:19">
      <c r="A54" s="37">
        <f>1+A53</f>
        <v>54</v>
      </c>
      <c r="B54" s="51" t="s">
        <v>392</v>
      </c>
      <c r="C54" s="51" t="s">
        <v>221</v>
      </c>
      <c r="D54" s="51" t="s">
        <v>220</v>
      </c>
      <c r="E54" s="51" t="s">
        <v>431</v>
      </c>
      <c r="F54" s="5">
        <v>26135</v>
      </c>
      <c r="G54" s="51" t="s">
        <v>15</v>
      </c>
      <c r="H54" s="51" t="s">
        <v>222</v>
      </c>
      <c r="I54" s="51" t="s">
        <v>393</v>
      </c>
      <c r="J54" s="51" t="s">
        <v>224</v>
      </c>
      <c r="K54" s="51" t="s">
        <v>223</v>
      </c>
      <c r="L54" s="51" t="s">
        <v>22</v>
      </c>
      <c r="M54" s="5">
        <v>28262</v>
      </c>
      <c r="N54" s="51" t="s">
        <v>15</v>
      </c>
      <c r="O54" s="51" t="s">
        <v>222</v>
      </c>
      <c r="P54" s="51">
        <v>64</v>
      </c>
      <c r="Q54" s="1"/>
      <c r="R54" s="1"/>
      <c r="S54" s="1">
        <f>SUM(P54:R54)</f>
        <v>64</v>
      </c>
    </row>
    <row r="55" spans="1:19">
      <c r="A55" s="37">
        <f>1+A54</f>
        <v>55</v>
      </c>
      <c r="B55" s="49"/>
      <c r="C55" s="49" t="s">
        <v>996</v>
      </c>
      <c r="D55" s="49" t="s">
        <v>997</v>
      </c>
      <c r="E55" s="49" t="s">
        <v>760</v>
      </c>
      <c r="F55" s="49">
        <v>1987</v>
      </c>
      <c r="G55" s="49" t="s">
        <v>15</v>
      </c>
      <c r="H55" s="49" t="s">
        <v>998</v>
      </c>
      <c r="I55" s="49" t="s">
        <v>999</v>
      </c>
      <c r="J55" s="49" t="s">
        <v>666</v>
      </c>
      <c r="K55" s="49" t="s">
        <v>1000</v>
      </c>
      <c r="L55" s="49" t="s">
        <v>760</v>
      </c>
      <c r="M55" s="29">
        <v>1979</v>
      </c>
      <c r="N55" s="49" t="s">
        <v>15</v>
      </c>
      <c r="O55" s="49" t="s">
        <v>909</v>
      </c>
      <c r="P55" s="47"/>
      <c r="Q55" s="49"/>
      <c r="R55" s="49">
        <v>64</v>
      </c>
      <c r="S55" s="1">
        <f>SUM(P55:R55)</f>
        <v>64</v>
      </c>
    </row>
    <row r="56" spans="1:19">
      <c r="A56" s="37">
        <f>1+A55</f>
        <v>56</v>
      </c>
      <c r="B56" s="51"/>
      <c r="C56" s="51" t="s">
        <v>226</v>
      </c>
      <c r="D56" s="51" t="s">
        <v>225</v>
      </c>
      <c r="E56" s="51" t="s">
        <v>22</v>
      </c>
      <c r="F56" s="5">
        <v>31482</v>
      </c>
      <c r="G56" s="51" t="s">
        <v>15</v>
      </c>
      <c r="H56" s="51" t="s">
        <v>69</v>
      </c>
      <c r="I56" s="51"/>
      <c r="J56" s="51" t="s">
        <v>64</v>
      </c>
      <c r="K56" s="51" t="s">
        <v>227</v>
      </c>
      <c r="L56" s="51" t="s">
        <v>22</v>
      </c>
      <c r="M56" s="5">
        <v>28880</v>
      </c>
      <c r="N56" s="51" t="s">
        <v>15</v>
      </c>
      <c r="O56" s="51" t="s">
        <v>69</v>
      </c>
      <c r="P56" s="51">
        <v>63</v>
      </c>
      <c r="Q56" s="1"/>
      <c r="R56" s="1"/>
      <c r="S56" s="1">
        <f>SUM(P56:R56)</f>
        <v>63</v>
      </c>
    </row>
    <row r="57" spans="1:19">
      <c r="A57" s="37">
        <f>1+A56</f>
        <v>57</v>
      </c>
      <c r="B57" s="52" t="s">
        <v>1003</v>
      </c>
      <c r="C57" s="52" t="s">
        <v>595</v>
      </c>
      <c r="D57" s="52" t="s">
        <v>1004</v>
      </c>
      <c r="E57" s="52" t="s">
        <v>767</v>
      </c>
      <c r="F57" s="52">
        <v>1966</v>
      </c>
      <c r="G57" s="52" t="s">
        <v>15</v>
      </c>
      <c r="H57" s="52" t="s">
        <v>1005</v>
      </c>
      <c r="I57" s="52"/>
      <c r="J57" s="52" t="s">
        <v>288</v>
      </c>
      <c r="K57" s="52" t="s">
        <v>1006</v>
      </c>
      <c r="L57" s="52" t="s">
        <v>760</v>
      </c>
      <c r="M57" s="29">
        <v>1987</v>
      </c>
      <c r="N57" s="52" t="s">
        <v>15</v>
      </c>
      <c r="O57" s="52" t="s">
        <v>1005</v>
      </c>
      <c r="P57" s="47"/>
      <c r="Q57" s="52"/>
      <c r="R57" s="52">
        <v>63</v>
      </c>
      <c r="S57" s="1">
        <f>SUM(P57:R57)</f>
        <v>63</v>
      </c>
    </row>
    <row r="58" spans="1:19">
      <c r="A58" s="37">
        <f>1+A57</f>
        <v>58</v>
      </c>
      <c r="B58" s="51"/>
      <c r="C58" s="51" t="s">
        <v>229</v>
      </c>
      <c r="D58" s="51" t="s">
        <v>228</v>
      </c>
      <c r="E58" s="51" t="s">
        <v>431</v>
      </c>
      <c r="F58" s="5">
        <v>26631</v>
      </c>
      <c r="G58" s="51" t="s">
        <v>15</v>
      </c>
      <c r="H58" s="51" t="s">
        <v>154</v>
      </c>
      <c r="I58" s="51"/>
      <c r="J58" s="51" t="s">
        <v>231</v>
      </c>
      <c r="K58" s="51" t="s">
        <v>230</v>
      </c>
      <c r="L58" s="51" t="s">
        <v>22</v>
      </c>
      <c r="M58" s="5">
        <v>41343</v>
      </c>
      <c r="N58" s="51" t="s">
        <v>15</v>
      </c>
      <c r="O58" s="51" t="s">
        <v>232</v>
      </c>
      <c r="P58" s="51">
        <v>62</v>
      </c>
      <c r="Q58" s="1"/>
      <c r="R58" s="1"/>
      <c r="S58" s="1">
        <f>SUM(P58:R58)</f>
        <v>62</v>
      </c>
    </row>
    <row r="59" spans="1:19">
      <c r="A59" s="37">
        <f>1+A58</f>
        <v>59</v>
      </c>
      <c r="B59" s="52" t="s">
        <v>1017</v>
      </c>
      <c r="C59" s="52" t="s">
        <v>1018</v>
      </c>
      <c r="D59" s="52" t="s">
        <v>1019</v>
      </c>
      <c r="E59" s="52" t="s">
        <v>760</v>
      </c>
      <c r="F59" s="52">
        <v>1979</v>
      </c>
      <c r="G59" s="52" t="s">
        <v>15</v>
      </c>
      <c r="H59" s="52" t="s">
        <v>1020</v>
      </c>
      <c r="I59" s="52"/>
      <c r="J59" s="52" t="s">
        <v>673</v>
      </c>
      <c r="K59" s="52" t="s">
        <v>1021</v>
      </c>
      <c r="L59" s="52" t="s">
        <v>767</v>
      </c>
      <c r="M59" s="29">
        <v>1973</v>
      </c>
      <c r="N59" s="52" t="s">
        <v>15</v>
      </c>
      <c r="O59" s="52"/>
      <c r="P59" s="47"/>
      <c r="Q59" s="52"/>
      <c r="R59" s="52">
        <v>62</v>
      </c>
      <c r="S59" s="1">
        <f>SUM(P59:R59)</f>
        <v>62</v>
      </c>
    </row>
    <row r="60" spans="1:19">
      <c r="A60" s="37">
        <f>1+A59</f>
        <v>60</v>
      </c>
      <c r="B60" s="51"/>
      <c r="C60" s="51" t="s">
        <v>66</v>
      </c>
      <c r="D60" s="51" t="s">
        <v>257</v>
      </c>
      <c r="E60" s="51" t="s">
        <v>22</v>
      </c>
      <c r="F60" s="5">
        <v>29497</v>
      </c>
      <c r="G60" s="51" t="s">
        <v>15</v>
      </c>
      <c r="H60" s="51" t="s">
        <v>69</v>
      </c>
      <c r="I60" s="51"/>
      <c r="J60" s="51" t="s">
        <v>259</v>
      </c>
      <c r="K60" s="51" t="s">
        <v>258</v>
      </c>
      <c r="L60" s="51" t="s">
        <v>22</v>
      </c>
      <c r="M60" s="5">
        <v>28556</v>
      </c>
      <c r="N60" s="51" t="s">
        <v>15</v>
      </c>
      <c r="O60" s="51" t="s">
        <v>69</v>
      </c>
      <c r="P60" s="51">
        <v>61</v>
      </c>
      <c r="Q60" s="1"/>
      <c r="R60" s="1"/>
      <c r="S60" s="1">
        <f>SUM(P60:R60)</f>
        <v>61</v>
      </c>
    </row>
    <row r="61" spans="1:19">
      <c r="A61" s="37">
        <f>1+A60</f>
        <v>61</v>
      </c>
      <c r="B61" s="51"/>
      <c r="C61" s="51" t="s">
        <v>273</v>
      </c>
      <c r="D61" s="51" t="s">
        <v>272</v>
      </c>
      <c r="E61" s="51" t="s">
        <v>22</v>
      </c>
      <c r="F61" s="5">
        <v>28656</v>
      </c>
      <c r="G61" s="51" t="s">
        <v>15</v>
      </c>
      <c r="H61" s="51" t="s">
        <v>69</v>
      </c>
      <c r="I61" s="51"/>
      <c r="J61" s="51" t="s">
        <v>275</v>
      </c>
      <c r="K61" s="51" t="s">
        <v>274</v>
      </c>
      <c r="L61" s="51" t="s">
        <v>431</v>
      </c>
      <c r="M61" s="5">
        <v>27565</v>
      </c>
      <c r="N61" s="51" t="s">
        <v>15</v>
      </c>
      <c r="O61" s="51" t="s">
        <v>69</v>
      </c>
      <c r="P61" s="51">
        <v>60</v>
      </c>
      <c r="Q61" s="1"/>
      <c r="R61" s="1"/>
      <c r="S61" s="1">
        <f>SUM(P61:R61)</f>
        <v>60</v>
      </c>
    </row>
    <row r="62" spans="1:19">
      <c r="A62" s="37">
        <f>1+A61</f>
        <v>62</v>
      </c>
      <c r="B62" s="49" t="s">
        <v>1069</v>
      </c>
      <c r="C62" s="49" t="s">
        <v>583</v>
      </c>
      <c r="D62" s="49" t="s">
        <v>1070</v>
      </c>
      <c r="E62" s="49" t="s">
        <v>760</v>
      </c>
      <c r="F62" s="49">
        <v>1983</v>
      </c>
      <c r="G62" s="49" t="s">
        <v>15</v>
      </c>
      <c r="H62" s="49" t="s">
        <v>1071</v>
      </c>
      <c r="I62" s="49" t="s">
        <v>1072</v>
      </c>
      <c r="J62" s="49" t="s">
        <v>1073</v>
      </c>
      <c r="K62" s="49" t="s">
        <v>1074</v>
      </c>
      <c r="L62" s="49" t="s">
        <v>760</v>
      </c>
      <c r="M62" s="29">
        <v>1985</v>
      </c>
      <c r="N62" s="49" t="s">
        <v>15</v>
      </c>
      <c r="O62" s="49" t="s">
        <v>1071</v>
      </c>
      <c r="P62" s="47"/>
      <c r="Q62" s="49"/>
      <c r="R62" s="49">
        <v>60</v>
      </c>
      <c r="S62" s="1">
        <f>SUM(P62:R62)</f>
        <v>60</v>
      </c>
    </row>
    <row r="63" spans="1:19">
      <c r="A63" s="37">
        <f>1+A62</f>
        <v>63</v>
      </c>
      <c r="B63" s="51"/>
      <c r="C63" s="51" t="s">
        <v>117</v>
      </c>
      <c r="D63" s="51" t="s">
        <v>293</v>
      </c>
      <c r="E63" s="51" t="s">
        <v>22</v>
      </c>
      <c r="F63" s="5">
        <v>29087</v>
      </c>
      <c r="G63" s="51" t="s">
        <v>15</v>
      </c>
      <c r="H63" s="51" t="s">
        <v>69</v>
      </c>
      <c r="I63" s="51"/>
      <c r="J63" s="51" t="s">
        <v>66</v>
      </c>
      <c r="K63" s="51" t="s">
        <v>294</v>
      </c>
      <c r="L63" s="51" t="s">
        <v>431</v>
      </c>
      <c r="M63" s="5">
        <v>27437</v>
      </c>
      <c r="N63" s="51" t="s">
        <v>15</v>
      </c>
      <c r="O63" s="51" t="s">
        <v>69</v>
      </c>
      <c r="P63" s="51">
        <v>59</v>
      </c>
      <c r="Q63" s="1"/>
      <c r="R63" s="1"/>
      <c r="S63" s="1">
        <f>SUM(P63:R63)</f>
        <v>59</v>
      </c>
    </row>
    <row r="64" spans="1:19">
      <c r="A64" s="37">
        <f>1+A63</f>
        <v>64</v>
      </c>
      <c r="B64" s="49"/>
      <c r="C64" s="49" t="s">
        <v>1126</v>
      </c>
      <c r="D64" s="49" t="s">
        <v>701</v>
      </c>
      <c r="E64" s="49" t="s">
        <v>767</v>
      </c>
      <c r="F64" s="49">
        <v>1970</v>
      </c>
      <c r="G64" s="49" t="s">
        <v>15</v>
      </c>
      <c r="H64" s="49"/>
      <c r="I64" s="49"/>
      <c r="J64" s="49" t="s">
        <v>1127</v>
      </c>
      <c r="K64" s="49" t="s">
        <v>1126</v>
      </c>
      <c r="L64" s="49" t="s">
        <v>752</v>
      </c>
      <c r="M64" s="29">
        <v>1999</v>
      </c>
      <c r="N64" s="49" t="s">
        <v>15</v>
      </c>
      <c r="O64" s="49"/>
      <c r="P64" s="47"/>
      <c r="Q64" s="49"/>
      <c r="R64" s="49">
        <v>59</v>
      </c>
      <c r="S64" s="1">
        <f>SUM(P64:R64)</f>
        <v>59</v>
      </c>
    </row>
    <row r="65" spans="1:19">
      <c r="A65" s="37">
        <f>1+A64</f>
        <v>65</v>
      </c>
      <c r="B65" s="51" t="s">
        <v>69</v>
      </c>
      <c r="C65" s="51" t="s">
        <v>307</v>
      </c>
      <c r="D65" s="51" t="s">
        <v>306</v>
      </c>
      <c r="E65" s="51" t="s">
        <v>22</v>
      </c>
      <c r="F65" s="5">
        <v>28288</v>
      </c>
      <c r="G65" s="51" t="s">
        <v>15</v>
      </c>
      <c r="H65" s="51" t="s">
        <v>308</v>
      </c>
      <c r="I65" s="51" t="s">
        <v>69</v>
      </c>
      <c r="J65" s="51" t="s">
        <v>310</v>
      </c>
      <c r="K65" s="51" t="s">
        <v>309</v>
      </c>
      <c r="L65" s="51" t="s">
        <v>431</v>
      </c>
      <c r="M65" s="5">
        <v>25204</v>
      </c>
      <c r="N65" s="51" t="s">
        <v>15</v>
      </c>
      <c r="O65" s="51" t="s">
        <v>311</v>
      </c>
      <c r="P65" s="51">
        <v>58</v>
      </c>
      <c r="Q65" s="1"/>
      <c r="R65" s="1"/>
      <c r="S65" s="1">
        <f>SUM(P65:R65)</f>
        <v>58</v>
      </c>
    </row>
    <row r="66" spans="1:19">
      <c r="A66" s="37">
        <f>1+A65</f>
        <v>66</v>
      </c>
      <c r="B66" s="49" t="s">
        <v>1130</v>
      </c>
      <c r="C66" s="49" t="s">
        <v>1131</v>
      </c>
      <c r="D66" s="49" t="s">
        <v>1132</v>
      </c>
      <c r="E66" s="49" t="s">
        <v>760</v>
      </c>
      <c r="F66" s="49">
        <v>1977</v>
      </c>
      <c r="G66" s="49" t="s">
        <v>15</v>
      </c>
      <c r="H66" s="49" t="s">
        <v>87</v>
      </c>
      <c r="I66" s="49" t="s">
        <v>1133</v>
      </c>
      <c r="J66" s="49" t="s">
        <v>583</v>
      </c>
      <c r="K66" s="49" t="s">
        <v>527</v>
      </c>
      <c r="L66" s="49" t="s">
        <v>767</v>
      </c>
      <c r="M66" s="29">
        <v>1976</v>
      </c>
      <c r="N66" s="49" t="s">
        <v>15</v>
      </c>
      <c r="O66" s="49" t="s">
        <v>87</v>
      </c>
      <c r="P66" s="47"/>
      <c r="Q66" s="49"/>
      <c r="R66" s="49">
        <v>58</v>
      </c>
      <c r="S66" s="1">
        <f>SUM(P66:R66)</f>
        <v>58</v>
      </c>
    </row>
    <row r="67" spans="1:19">
      <c r="A67" s="37">
        <f>1+A66</f>
        <v>67</v>
      </c>
      <c r="B67" s="51"/>
      <c r="C67" s="51" t="s">
        <v>339</v>
      </c>
      <c r="D67" s="51" t="s">
        <v>284</v>
      </c>
      <c r="E67" s="51" t="s">
        <v>22</v>
      </c>
      <c r="F67" s="5">
        <v>29331</v>
      </c>
      <c r="G67" s="51" t="s">
        <v>15</v>
      </c>
      <c r="H67" s="51" t="s">
        <v>69</v>
      </c>
      <c r="I67" s="51"/>
      <c r="J67" s="51" t="s">
        <v>341</v>
      </c>
      <c r="K67" s="51" t="s">
        <v>340</v>
      </c>
      <c r="L67" s="51" t="s">
        <v>22</v>
      </c>
      <c r="M67" s="5">
        <v>29550</v>
      </c>
      <c r="N67" s="51" t="s">
        <v>15</v>
      </c>
      <c r="O67" s="51" t="s">
        <v>69</v>
      </c>
      <c r="P67" s="51">
        <v>57</v>
      </c>
      <c r="Q67" s="1"/>
      <c r="R67" s="1"/>
      <c r="S67" s="1">
        <f>SUM(P67:R67)</f>
        <v>57</v>
      </c>
    </row>
    <row r="68" spans="1:19">
      <c r="A68" s="37">
        <f>1+A67</f>
        <v>68</v>
      </c>
      <c r="B68" s="49" t="s">
        <v>1141</v>
      </c>
      <c r="C68" s="49" t="s">
        <v>674</v>
      </c>
      <c r="D68" s="49" t="s">
        <v>1142</v>
      </c>
      <c r="E68" s="49" t="s">
        <v>767</v>
      </c>
      <c r="F68" s="49">
        <v>1965</v>
      </c>
      <c r="G68" s="49" t="s">
        <v>15</v>
      </c>
      <c r="H68" s="49" t="s">
        <v>909</v>
      </c>
      <c r="I68" s="49">
        <v>202981</v>
      </c>
      <c r="J68" s="49" t="s">
        <v>1143</v>
      </c>
      <c r="K68" s="49" t="s">
        <v>1144</v>
      </c>
      <c r="L68" s="49" t="s">
        <v>760</v>
      </c>
      <c r="M68" s="29">
        <v>1989</v>
      </c>
      <c r="N68" s="49" t="s">
        <v>15</v>
      </c>
      <c r="O68" s="49" t="s">
        <v>759</v>
      </c>
      <c r="P68" s="47"/>
      <c r="Q68" s="49"/>
      <c r="R68" s="49">
        <v>57</v>
      </c>
      <c r="S68" s="1">
        <f>SUM(P68:R68)</f>
        <v>57</v>
      </c>
    </row>
    <row r="69" spans="1:19">
      <c r="A69" s="37">
        <f>1+A68</f>
        <v>69</v>
      </c>
      <c r="B69" s="52">
        <v>1834511</v>
      </c>
      <c r="C69" s="52" t="s">
        <v>202</v>
      </c>
      <c r="D69" s="52" t="s">
        <v>1147</v>
      </c>
      <c r="E69" s="52" t="s">
        <v>760</v>
      </c>
      <c r="F69" s="52">
        <v>1977</v>
      </c>
      <c r="G69" s="52" t="s">
        <v>15</v>
      </c>
      <c r="H69" s="52" t="s">
        <v>1148</v>
      </c>
      <c r="I69" s="52"/>
      <c r="J69" s="52" t="s">
        <v>1149</v>
      </c>
      <c r="K69" s="52" t="s">
        <v>1150</v>
      </c>
      <c r="L69" s="52" t="s">
        <v>767</v>
      </c>
      <c r="M69" s="29">
        <v>1969</v>
      </c>
      <c r="N69" s="52" t="s">
        <v>15</v>
      </c>
      <c r="O69" s="52"/>
      <c r="P69" s="47"/>
      <c r="Q69" s="52"/>
      <c r="R69" s="52">
        <v>56</v>
      </c>
      <c r="S69" s="1">
        <f>SUM(P69:R69)</f>
        <v>56</v>
      </c>
    </row>
    <row r="70" spans="1:19">
      <c r="A70" s="37">
        <f>1+A69</f>
        <v>70</v>
      </c>
      <c r="B70" s="49" t="s">
        <v>1197</v>
      </c>
      <c r="C70" s="49" t="s">
        <v>978</v>
      </c>
      <c r="D70" s="49" t="s">
        <v>1198</v>
      </c>
      <c r="E70" s="49" t="s">
        <v>767</v>
      </c>
      <c r="F70" s="49">
        <v>1976</v>
      </c>
      <c r="G70" s="49" t="s">
        <v>15</v>
      </c>
      <c r="H70" s="49" t="s">
        <v>1071</v>
      </c>
      <c r="I70" s="49"/>
      <c r="J70" s="49" t="s">
        <v>886</v>
      </c>
      <c r="K70" s="49" t="s">
        <v>1199</v>
      </c>
      <c r="L70" s="49" t="s">
        <v>760</v>
      </c>
      <c r="M70" s="29">
        <v>1988</v>
      </c>
      <c r="N70" s="49" t="s">
        <v>15</v>
      </c>
      <c r="O70" s="49" t="s">
        <v>1071</v>
      </c>
      <c r="P70" s="47"/>
      <c r="Q70" s="49"/>
      <c r="R70" s="49">
        <v>54</v>
      </c>
      <c r="S70" s="1">
        <f>SUM(P70:R70)</f>
        <v>54</v>
      </c>
    </row>
    <row r="71" spans="1:19">
      <c r="A71" s="37">
        <f>1+A70</f>
        <v>71</v>
      </c>
      <c r="B71" s="49"/>
      <c r="C71" s="49" t="s">
        <v>1202</v>
      </c>
      <c r="D71" s="49" t="s">
        <v>1203</v>
      </c>
      <c r="E71" s="49" t="s">
        <v>760</v>
      </c>
      <c r="F71" s="49">
        <v>1982</v>
      </c>
      <c r="G71" s="49" t="s">
        <v>15</v>
      </c>
      <c r="H71" s="49"/>
      <c r="I71" s="49"/>
      <c r="J71" s="49" t="s">
        <v>1204</v>
      </c>
      <c r="K71" s="49" t="s">
        <v>1205</v>
      </c>
      <c r="L71" s="49" t="s">
        <v>760</v>
      </c>
      <c r="M71" s="29">
        <v>1986</v>
      </c>
      <c r="N71" s="49" t="s">
        <v>15</v>
      </c>
      <c r="O71" s="49"/>
      <c r="P71" s="47"/>
      <c r="Q71" s="49"/>
      <c r="R71" s="49">
        <v>53</v>
      </c>
      <c r="S71" s="1">
        <f>SUM(P71:R71)</f>
        <v>53</v>
      </c>
    </row>
    <row r="72" spans="1:19">
      <c r="A72" s="37">
        <f>1+A71</f>
        <v>72</v>
      </c>
      <c r="B72" s="49"/>
      <c r="C72" s="49" t="s">
        <v>592</v>
      </c>
      <c r="D72" s="49" t="s">
        <v>1231</v>
      </c>
      <c r="E72" s="49" t="s">
        <v>760</v>
      </c>
      <c r="F72" s="49">
        <v>1982</v>
      </c>
      <c r="G72" s="49" t="s">
        <v>15</v>
      </c>
      <c r="H72" s="49"/>
      <c r="I72" s="49"/>
      <c r="J72" s="49" t="s">
        <v>288</v>
      </c>
      <c r="K72" s="49" t="s">
        <v>1232</v>
      </c>
      <c r="L72" s="49" t="s">
        <v>760</v>
      </c>
      <c r="M72" s="29">
        <v>1982</v>
      </c>
      <c r="N72" s="49" t="s">
        <v>15</v>
      </c>
      <c r="O72" s="49"/>
      <c r="P72" s="47"/>
      <c r="Q72" s="49"/>
      <c r="R72" s="49">
        <v>52</v>
      </c>
      <c r="S72" s="1">
        <f>SUM(P72:R72)</f>
        <v>52</v>
      </c>
    </row>
    <row r="73" spans="1:19">
      <c r="A73" s="37">
        <f>1+A72</f>
        <v>73</v>
      </c>
      <c r="B73" s="49"/>
      <c r="C73" s="49" t="s">
        <v>592</v>
      </c>
      <c r="D73" s="49" t="s">
        <v>1235</v>
      </c>
      <c r="E73" s="49" t="s">
        <v>760</v>
      </c>
      <c r="F73" s="49">
        <v>1985</v>
      </c>
      <c r="G73" s="49" t="s">
        <v>15</v>
      </c>
      <c r="H73" s="49"/>
      <c r="I73" s="49"/>
      <c r="J73" s="49" t="s">
        <v>1204</v>
      </c>
      <c r="K73" s="49" t="s">
        <v>1236</v>
      </c>
      <c r="L73" s="49" t="s">
        <v>760</v>
      </c>
      <c r="M73" s="29">
        <v>1987</v>
      </c>
      <c r="N73" s="49" t="s">
        <v>15</v>
      </c>
      <c r="O73" s="49"/>
      <c r="P73" s="47"/>
      <c r="Q73" s="49"/>
      <c r="R73" s="49">
        <v>51</v>
      </c>
      <c r="S73" s="1">
        <f>SUM(P73:R73)</f>
        <v>51</v>
      </c>
    </row>
    <row r="74" spans="1:19">
      <c r="A74" s="37">
        <f>1+A73</f>
        <v>74</v>
      </c>
      <c r="B74" s="49"/>
      <c r="C74" s="49" t="s">
        <v>575</v>
      </c>
      <c r="D74" s="49" t="s">
        <v>1246</v>
      </c>
      <c r="E74" s="49" t="s">
        <v>782</v>
      </c>
      <c r="F74" s="49">
        <v>1998</v>
      </c>
      <c r="G74" s="49" t="s">
        <v>15</v>
      </c>
      <c r="H74" s="49"/>
      <c r="I74" s="49"/>
      <c r="J74" s="49" t="s">
        <v>570</v>
      </c>
      <c r="K74" s="49" t="s">
        <v>1247</v>
      </c>
      <c r="L74" s="49" t="s">
        <v>760</v>
      </c>
      <c r="M74" s="29">
        <v>1982</v>
      </c>
      <c r="N74" s="49" t="s">
        <v>15</v>
      </c>
      <c r="O74" s="49"/>
      <c r="P74" s="47"/>
      <c r="Q74" s="49"/>
      <c r="R74" s="49">
        <v>50</v>
      </c>
      <c r="S74" s="1">
        <f>SUM(P74:R74)</f>
        <v>50</v>
      </c>
    </row>
    <row r="75" spans="1:19" ht="16.5" customHeight="1">
      <c r="A75" s="37">
        <f>1+A74</f>
        <v>75</v>
      </c>
      <c r="B75" s="49"/>
      <c r="C75" s="49" t="s">
        <v>1266</v>
      </c>
      <c r="D75" s="49" t="s">
        <v>1267</v>
      </c>
      <c r="E75" s="49" t="s">
        <v>767</v>
      </c>
      <c r="F75" s="49">
        <v>1971</v>
      </c>
      <c r="G75" s="49" t="s">
        <v>15</v>
      </c>
      <c r="H75" s="49"/>
      <c r="I75" s="49"/>
      <c r="J75" s="49" t="s">
        <v>198</v>
      </c>
      <c r="K75" s="49" t="s">
        <v>1267</v>
      </c>
      <c r="L75" s="49" t="s">
        <v>760</v>
      </c>
      <c r="M75" s="29">
        <v>1987</v>
      </c>
      <c r="N75" s="49" t="s">
        <v>15</v>
      </c>
      <c r="O75" s="49"/>
      <c r="P75" s="47"/>
      <c r="Q75" s="49"/>
      <c r="R75" s="49">
        <v>49</v>
      </c>
      <c r="S75" s="1">
        <f>SUM(P75:R75)</f>
        <v>49</v>
      </c>
    </row>
    <row r="76" spans="1:19">
      <c r="A76" s="37">
        <f>1+A75</f>
        <v>76</v>
      </c>
      <c r="B76" s="49" t="s">
        <v>1269</v>
      </c>
      <c r="C76" s="49" t="s">
        <v>114</v>
      </c>
      <c r="D76" s="49" t="s">
        <v>1270</v>
      </c>
      <c r="E76" s="49" t="s">
        <v>767</v>
      </c>
      <c r="F76" s="49">
        <v>1970</v>
      </c>
      <c r="G76" s="49" t="s">
        <v>15</v>
      </c>
      <c r="H76" s="49" t="s">
        <v>1271</v>
      </c>
      <c r="I76" s="49" t="s">
        <v>1272</v>
      </c>
      <c r="J76" s="49" t="s">
        <v>843</v>
      </c>
      <c r="K76" s="49" t="s">
        <v>1270</v>
      </c>
      <c r="L76" s="49" t="s">
        <v>752</v>
      </c>
      <c r="M76" s="29">
        <v>2000</v>
      </c>
      <c r="N76" s="49" t="s">
        <v>15</v>
      </c>
      <c r="O76" s="49" t="s">
        <v>1273</v>
      </c>
      <c r="P76" s="47"/>
      <c r="Q76" s="49"/>
      <c r="R76" s="49">
        <v>48</v>
      </c>
      <c r="S76" s="1">
        <f>SUM(P76:R76)</f>
        <v>48</v>
      </c>
    </row>
    <row r="77" spans="1:19">
      <c r="A77" s="37">
        <f>1+A76</f>
        <v>77</v>
      </c>
      <c r="B77" s="49"/>
      <c r="C77" s="49" t="s">
        <v>1284</v>
      </c>
      <c r="D77" s="49" t="s">
        <v>550</v>
      </c>
      <c r="E77" s="49" t="s">
        <v>760</v>
      </c>
      <c r="F77" s="49">
        <v>1987</v>
      </c>
      <c r="G77" s="49" t="s">
        <v>15</v>
      </c>
      <c r="H77" s="49" t="s">
        <v>1285</v>
      </c>
      <c r="I77" s="49" t="s">
        <v>1286</v>
      </c>
      <c r="J77" s="49" t="s">
        <v>1287</v>
      </c>
      <c r="K77" s="49" t="s">
        <v>550</v>
      </c>
      <c r="L77" s="49" t="s">
        <v>760</v>
      </c>
      <c r="M77" s="29">
        <v>1991</v>
      </c>
      <c r="N77" s="49" t="s">
        <v>15</v>
      </c>
      <c r="O77" s="49" t="s">
        <v>938</v>
      </c>
      <c r="P77" s="47"/>
      <c r="Q77" s="49"/>
      <c r="R77" s="49">
        <v>47</v>
      </c>
      <c r="S77" s="1">
        <f>SUM(P77:R77)</f>
        <v>47</v>
      </c>
    </row>
    <row r="78" spans="1:19">
      <c r="A78" s="37">
        <f>1+A77</f>
        <v>78</v>
      </c>
      <c r="B78" s="49" t="s">
        <v>1319</v>
      </c>
      <c r="C78" s="49" t="s">
        <v>564</v>
      </c>
      <c r="D78" s="49" t="s">
        <v>1320</v>
      </c>
      <c r="E78" s="49" t="s">
        <v>760</v>
      </c>
      <c r="F78" s="49">
        <v>1980</v>
      </c>
      <c r="G78" s="49" t="s">
        <v>15</v>
      </c>
      <c r="H78" s="49" t="s">
        <v>1071</v>
      </c>
      <c r="I78" s="49"/>
      <c r="J78" s="49" t="s">
        <v>582</v>
      </c>
      <c r="K78" s="49" t="s">
        <v>1321</v>
      </c>
      <c r="L78" s="49" t="s">
        <v>767</v>
      </c>
      <c r="M78" s="29">
        <v>1976</v>
      </c>
      <c r="N78" s="49" t="s">
        <v>15</v>
      </c>
      <c r="O78" s="49"/>
      <c r="P78" s="47"/>
      <c r="Q78" s="49"/>
      <c r="R78" s="49">
        <v>46</v>
      </c>
      <c r="S78" s="1">
        <f>SUM(P78:R78)</f>
        <v>46</v>
      </c>
    </row>
    <row r="79" spans="1:19">
      <c r="A79" s="37">
        <f>1+A78</f>
        <v>79</v>
      </c>
      <c r="B79" s="49"/>
      <c r="C79" s="49" t="s">
        <v>666</v>
      </c>
      <c r="D79" s="49" t="s">
        <v>1324</v>
      </c>
      <c r="E79" s="49" t="s">
        <v>760</v>
      </c>
      <c r="F79" s="49">
        <v>1986</v>
      </c>
      <c r="G79" s="49" t="s">
        <v>15</v>
      </c>
      <c r="H79" s="49" t="s">
        <v>1325</v>
      </c>
      <c r="I79" s="49"/>
      <c r="J79" s="49" t="s">
        <v>1326</v>
      </c>
      <c r="K79" s="49" t="s">
        <v>1327</v>
      </c>
      <c r="L79" s="49" t="s">
        <v>760</v>
      </c>
      <c r="M79" s="29">
        <v>1987</v>
      </c>
      <c r="N79" s="49" t="s">
        <v>15</v>
      </c>
      <c r="O79" s="49" t="s">
        <v>1325</v>
      </c>
      <c r="P79" s="47"/>
      <c r="Q79" s="49"/>
      <c r="R79" s="49">
        <v>45</v>
      </c>
      <c r="S79" s="1">
        <f>SUM(P79:R79)</f>
        <v>45</v>
      </c>
    </row>
    <row r="80" spans="1:19">
      <c r="A80" s="37">
        <f>1+A79</f>
        <v>80</v>
      </c>
      <c r="B80" s="49"/>
      <c r="C80" s="47" t="s">
        <v>1345</v>
      </c>
      <c r="D80" s="47" t="s">
        <v>1346</v>
      </c>
      <c r="E80" s="49"/>
      <c r="F80" s="47" t="s">
        <v>1347</v>
      </c>
      <c r="G80" s="49" t="s">
        <v>15</v>
      </c>
      <c r="H80" s="49"/>
      <c r="I80" s="49" t="s">
        <v>1348</v>
      </c>
      <c r="J80" s="47" t="s">
        <v>1349</v>
      </c>
      <c r="K80" s="49" t="s">
        <v>1350</v>
      </c>
      <c r="L80" s="49" t="s">
        <v>760</v>
      </c>
      <c r="M80" s="29">
        <v>1979</v>
      </c>
      <c r="N80" s="49" t="s">
        <v>15</v>
      </c>
      <c r="O80" s="49" t="s">
        <v>913</v>
      </c>
      <c r="P80" s="47"/>
      <c r="Q80" s="49"/>
      <c r="R80" s="49">
        <v>44</v>
      </c>
      <c r="S80" s="1">
        <f>SUM(P80:R80)</f>
        <v>44</v>
      </c>
    </row>
    <row r="81" spans="1:19">
      <c r="A81" s="37">
        <f>1+A80</f>
        <v>81</v>
      </c>
      <c r="B81" s="49" t="s">
        <v>1389</v>
      </c>
      <c r="C81" s="49" t="s">
        <v>302</v>
      </c>
      <c r="D81" s="49" t="s">
        <v>1390</v>
      </c>
      <c r="E81" s="49" t="s">
        <v>760</v>
      </c>
      <c r="F81" s="49">
        <v>1977</v>
      </c>
      <c r="G81" s="49" t="s">
        <v>15</v>
      </c>
      <c r="H81" s="49" t="s">
        <v>1391</v>
      </c>
      <c r="I81" s="49">
        <v>6994144</v>
      </c>
      <c r="J81" s="49" t="s">
        <v>580</v>
      </c>
      <c r="K81" s="49" t="s">
        <v>592</v>
      </c>
      <c r="L81" s="49" t="s">
        <v>755</v>
      </c>
      <c r="M81" s="29">
        <v>2001</v>
      </c>
      <c r="N81" s="49" t="s">
        <v>15</v>
      </c>
      <c r="O81" s="49" t="s">
        <v>1392</v>
      </c>
      <c r="P81" s="47"/>
      <c r="Q81" s="49"/>
      <c r="R81" s="49">
        <v>43</v>
      </c>
      <c r="S81" s="1">
        <f>SUM(P81:R81)</f>
        <v>43</v>
      </c>
    </row>
    <row r="82" spans="1:19">
      <c r="A82" s="37">
        <f>1+A81</f>
        <v>82</v>
      </c>
      <c r="B82" s="49" t="s">
        <v>1419</v>
      </c>
      <c r="C82" s="49" t="s">
        <v>1420</v>
      </c>
      <c r="D82" s="49" t="s">
        <v>1421</v>
      </c>
      <c r="E82" s="49" t="s">
        <v>760</v>
      </c>
      <c r="F82" s="49">
        <v>1983</v>
      </c>
      <c r="G82" s="49" t="s">
        <v>15</v>
      </c>
      <c r="H82" s="49" t="s">
        <v>1422</v>
      </c>
      <c r="I82" s="49"/>
      <c r="J82" s="49" t="s">
        <v>666</v>
      </c>
      <c r="K82" s="49" t="s">
        <v>1423</v>
      </c>
      <c r="L82" s="49" t="s">
        <v>760</v>
      </c>
      <c r="M82" s="29">
        <v>1984</v>
      </c>
      <c r="N82" s="49" t="s">
        <v>15</v>
      </c>
      <c r="O82" s="49"/>
      <c r="P82" s="47"/>
      <c r="Q82" s="49"/>
      <c r="R82" s="49">
        <v>42</v>
      </c>
      <c r="S82" s="1">
        <f>SUM(P82:R82)</f>
        <v>42</v>
      </c>
    </row>
    <row r="83" spans="1:19">
      <c r="A83" s="37">
        <f>1+A82</f>
        <v>83</v>
      </c>
      <c r="B83" s="49"/>
      <c r="C83" s="49" t="s">
        <v>676</v>
      </c>
      <c r="D83" s="49" t="s">
        <v>1460</v>
      </c>
      <c r="E83" s="49" t="s">
        <v>760</v>
      </c>
      <c r="F83" s="49">
        <v>1981</v>
      </c>
      <c r="G83" s="49" t="s">
        <v>15</v>
      </c>
      <c r="H83" s="49" t="s">
        <v>1461</v>
      </c>
      <c r="I83" s="49"/>
      <c r="J83" s="49" t="s">
        <v>1462</v>
      </c>
      <c r="K83" s="49" t="s">
        <v>1463</v>
      </c>
      <c r="L83" s="49" t="s">
        <v>767</v>
      </c>
      <c r="M83" s="29">
        <v>1970</v>
      </c>
      <c r="N83" s="49" t="s">
        <v>15</v>
      </c>
      <c r="O83" s="49" t="s">
        <v>1461</v>
      </c>
      <c r="P83" s="47"/>
      <c r="Q83" s="49"/>
      <c r="R83" s="49">
        <v>41</v>
      </c>
      <c r="S83" s="1">
        <f>SUM(P83:R83)</f>
        <v>41</v>
      </c>
    </row>
    <row r="84" spans="1:19">
      <c r="A84" s="37">
        <f>1+A83</f>
        <v>84</v>
      </c>
      <c r="B84" s="49"/>
      <c r="C84" s="49" t="s">
        <v>1495</v>
      </c>
      <c r="D84" s="49" t="s">
        <v>1496</v>
      </c>
      <c r="E84" s="47"/>
      <c r="F84" s="47" t="s">
        <v>1347</v>
      </c>
      <c r="G84" s="49" t="s">
        <v>15</v>
      </c>
      <c r="H84" s="49"/>
      <c r="I84" s="49"/>
      <c r="J84" s="47" t="s">
        <v>1495</v>
      </c>
      <c r="K84" s="49" t="s">
        <v>1497</v>
      </c>
      <c r="L84" s="49"/>
      <c r="M84" s="29"/>
      <c r="N84" s="49" t="s">
        <v>15</v>
      </c>
      <c r="O84" s="49"/>
      <c r="P84" s="47"/>
      <c r="Q84" s="49"/>
      <c r="R84" s="49">
        <v>40</v>
      </c>
      <c r="S84" s="1">
        <f>SUM(P84:R84)</f>
        <v>40</v>
      </c>
    </row>
    <row r="85" spans="1:19">
      <c r="A85" s="37">
        <f>1+A84</f>
        <v>85</v>
      </c>
      <c r="B85" s="49"/>
      <c r="C85" s="49" t="s">
        <v>1499</v>
      </c>
      <c r="D85" s="49" t="s">
        <v>288</v>
      </c>
      <c r="E85" s="47"/>
      <c r="F85" s="47" t="s">
        <v>1347</v>
      </c>
      <c r="G85" s="49" t="s">
        <v>15</v>
      </c>
      <c r="H85" s="49"/>
      <c r="I85" s="49"/>
      <c r="J85" s="47" t="s">
        <v>1500</v>
      </c>
      <c r="K85" s="49" t="s">
        <v>1501</v>
      </c>
      <c r="L85" s="49"/>
      <c r="M85" s="29"/>
      <c r="N85" s="49" t="s">
        <v>15</v>
      </c>
      <c r="O85" s="49"/>
      <c r="P85" s="47"/>
      <c r="Q85" s="49"/>
      <c r="R85" s="49">
        <v>39</v>
      </c>
      <c r="S85" s="1">
        <f>SUM(P85:R85)</f>
        <v>39</v>
      </c>
    </row>
    <row r="86" spans="1:19">
      <c r="A86" s="37">
        <f>1+A85</f>
        <v>86</v>
      </c>
      <c r="B86" s="49"/>
      <c r="C86" s="49" t="s">
        <v>563</v>
      </c>
      <c r="D86" s="49" t="s">
        <v>1506</v>
      </c>
      <c r="E86" s="49" t="s">
        <v>760</v>
      </c>
      <c r="F86" s="49">
        <v>1985</v>
      </c>
      <c r="G86" s="49" t="s">
        <v>15</v>
      </c>
      <c r="H86" s="49" t="s">
        <v>1507</v>
      </c>
      <c r="I86" s="49"/>
      <c r="J86" s="49" t="s">
        <v>564</v>
      </c>
      <c r="K86" s="49" t="s">
        <v>1508</v>
      </c>
      <c r="L86" s="49" t="s">
        <v>767</v>
      </c>
      <c r="M86" s="29">
        <v>1961</v>
      </c>
      <c r="N86" s="49" t="s">
        <v>15</v>
      </c>
      <c r="O86" s="49"/>
      <c r="P86" s="47"/>
      <c r="Q86" s="49"/>
      <c r="R86" s="49">
        <v>38</v>
      </c>
      <c r="S86" s="1">
        <f>SUM(P86:R86)</f>
        <v>38</v>
      </c>
    </row>
    <row r="87" spans="1:19">
      <c r="A87" s="37">
        <f>1+A86</f>
        <v>87</v>
      </c>
      <c r="B87" s="49"/>
      <c r="C87" s="49" t="s">
        <v>902</v>
      </c>
      <c r="D87" s="49" t="s">
        <v>1551</v>
      </c>
      <c r="E87" s="49" t="s">
        <v>767</v>
      </c>
      <c r="F87" s="49">
        <v>1975</v>
      </c>
      <c r="G87" s="49" t="s">
        <v>15</v>
      </c>
      <c r="H87" s="49"/>
      <c r="I87" s="49"/>
      <c r="J87" s="49" t="s">
        <v>1204</v>
      </c>
      <c r="K87" s="49" t="s">
        <v>1552</v>
      </c>
      <c r="L87" s="49" t="s">
        <v>760</v>
      </c>
      <c r="M87" s="29">
        <v>1978</v>
      </c>
      <c r="N87" s="49" t="s">
        <v>15</v>
      </c>
      <c r="O87" s="49"/>
      <c r="P87" s="47"/>
      <c r="Q87" s="49"/>
      <c r="R87" s="49">
        <v>37</v>
      </c>
      <c r="S87" s="1">
        <f>SUM(P87:R87)</f>
        <v>37</v>
      </c>
    </row>
    <row r="88" spans="1:19">
      <c r="A88" s="37">
        <f>1+A87</f>
        <v>88</v>
      </c>
      <c r="B88" s="49">
        <v>1665477</v>
      </c>
      <c r="C88" s="49" t="s">
        <v>1555</v>
      </c>
      <c r="D88" s="49" t="s">
        <v>1556</v>
      </c>
      <c r="E88" s="49" t="s">
        <v>755</v>
      </c>
      <c r="F88" s="49">
        <v>2002</v>
      </c>
      <c r="G88" s="49" t="s">
        <v>15</v>
      </c>
      <c r="H88" s="49" t="s">
        <v>1148</v>
      </c>
      <c r="I88" s="49" t="s">
        <v>1557</v>
      </c>
      <c r="J88" s="49" t="s">
        <v>855</v>
      </c>
      <c r="K88" s="49" t="s">
        <v>1556</v>
      </c>
      <c r="L88" s="49" t="s">
        <v>767</v>
      </c>
      <c r="M88" s="29">
        <v>1976</v>
      </c>
      <c r="N88" s="49" t="s">
        <v>15</v>
      </c>
      <c r="O88" s="49"/>
      <c r="P88" s="47"/>
      <c r="Q88" s="49"/>
      <c r="R88" s="49">
        <v>36</v>
      </c>
      <c r="S88" s="1">
        <f>SUM(P88:R88)</f>
        <v>36</v>
      </c>
    </row>
    <row r="89" spans="1:19">
      <c r="A89" s="37">
        <f>1+A88</f>
        <v>89</v>
      </c>
      <c r="B89" s="49"/>
      <c r="C89" s="49" t="s">
        <v>1560</v>
      </c>
      <c r="D89" s="49" t="s">
        <v>1561</v>
      </c>
      <c r="E89" s="49" t="s">
        <v>760</v>
      </c>
      <c r="F89" s="49">
        <v>1986</v>
      </c>
      <c r="G89" s="49" t="s">
        <v>15</v>
      </c>
      <c r="H89" s="49"/>
      <c r="I89" s="49"/>
      <c r="J89" s="49" t="s">
        <v>596</v>
      </c>
      <c r="K89" s="49" t="s">
        <v>1562</v>
      </c>
      <c r="L89" s="49" t="s">
        <v>760</v>
      </c>
      <c r="M89" s="29">
        <v>1985</v>
      </c>
      <c r="N89" s="49" t="s">
        <v>15</v>
      </c>
      <c r="O89" s="49"/>
      <c r="P89" s="47"/>
      <c r="Q89" s="49"/>
      <c r="R89" s="49">
        <v>35</v>
      </c>
      <c r="S89" s="1">
        <f>SUM(P89:R89)</f>
        <v>35</v>
      </c>
    </row>
    <row r="90" spans="1:19">
      <c r="A90" s="37">
        <f>1+A89</f>
        <v>90</v>
      </c>
      <c r="B90" s="49"/>
      <c r="C90" s="49" t="s">
        <v>582</v>
      </c>
      <c r="D90" s="49" t="s">
        <v>1626</v>
      </c>
      <c r="E90" s="49" t="s">
        <v>760</v>
      </c>
      <c r="F90" s="49">
        <v>1982</v>
      </c>
      <c r="G90" s="49" t="s">
        <v>15</v>
      </c>
      <c r="H90" s="49" t="s">
        <v>1627</v>
      </c>
      <c r="I90" s="49"/>
      <c r="J90" s="49" t="s">
        <v>202</v>
      </c>
      <c r="K90" s="49" t="s">
        <v>1626</v>
      </c>
      <c r="L90" s="49" t="s">
        <v>760</v>
      </c>
      <c r="M90" s="29">
        <v>1984</v>
      </c>
      <c r="N90" s="49" t="s">
        <v>15</v>
      </c>
      <c r="O90" s="49"/>
      <c r="P90" s="47"/>
      <c r="Q90" s="49"/>
      <c r="R90" s="49">
        <v>34</v>
      </c>
      <c r="S90" s="1">
        <f>SUM(P90:R90)</f>
        <v>34</v>
      </c>
    </row>
    <row r="91" spans="1:19">
      <c r="A91" s="37">
        <f>1+A90</f>
        <v>91</v>
      </c>
      <c r="B91" s="49" t="s">
        <v>1734</v>
      </c>
      <c r="C91" s="49" t="s">
        <v>1735</v>
      </c>
      <c r="D91" s="49" t="s">
        <v>1736</v>
      </c>
      <c r="E91" s="49" t="s">
        <v>767</v>
      </c>
      <c r="F91" s="49">
        <v>1956</v>
      </c>
      <c r="G91" s="49" t="s">
        <v>15</v>
      </c>
      <c r="H91" s="49" t="s">
        <v>830</v>
      </c>
      <c r="I91" s="49" t="s">
        <v>1737</v>
      </c>
      <c r="J91" s="49" t="s">
        <v>592</v>
      </c>
      <c r="K91" s="49" t="s">
        <v>1736</v>
      </c>
      <c r="L91" s="49" t="s">
        <v>760</v>
      </c>
      <c r="M91" s="29">
        <v>1987</v>
      </c>
      <c r="N91" s="49" t="s">
        <v>15</v>
      </c>
      <c r="O91" s="49" t="s">
        <v>830</v>
      </c>
      <c r="P91" s="47"/>
      <c r="Q91" s="49"/>
      <c r="R91" s="49">
        <v>33</v>
      </c>
      <c r="S91" s="1">
        <f>SUM(P91:R91)</f>
        <v>33</v>
      </c>
    </row>
    <row r="92" spans="1:19">
      <c r="A92" s="37">
        <f>1+A91</f>
        <v>92</v>
      </c>
      <c r="B92" s="49"/>
      <c r="C92" s="49" t="s">
        <v>1291</v>
      </c>
      <c r="D92" s="49" t="s">
        <v>550</v>
      </c>
      <c r="E92" s="49" t="s">
        <v>767</v>
      </c>
      <c r="F92" s="49">
        <v>1972</v>
      </c>
      <c r="G92" s="49" t="s">
        <v>15</v>
      </c>
      <c r="H92" s="49"/>
      <c r="I92" s="49"/>
      <c r="J92" s="49" t="s">
        <v>1555</v>
      </c>
      <c r="K92" s="49" t="s">
        <v>550</v>
      </c>
      <c r="L92" s="49" t="s">
        <v>1755</v>
      </c>
      <c r="M92" s="29">
        <v>2005</v>
      </c>
      <c r="N92" s="49" t="s">
        <v>15</v>
      </c>
      <c r="O92" s="49"/>
      <c r="P92" s="47"/>
      <c r="Q92" s="49"/>
      <c r="R92" s="49">
        <v>32</v>
      </c>
      <c r="S92" s="1">
        <f>SUM(P92:R92)</f>
        <v>32</v>
      </c>
    </row>
    <row r="93" spans="1:19">
      <c r="A93" s="37">
        <f>1+A92</f>
        <v>93</v>
      </c>
      <c r="B93" s="49"/>
      <c r="C93" s="49" t="s">
        <v>1291</v>
      </c>
      <c r="D93" s="49" t="s">
        <v>1780</v>
      </c>
      <c r="E93" s="49" t="s">
        <v>760</v>
      </c>
      <c r="F93" s="49">
        <v>1983</v>
      </c>
      <c r="G93" s="49" t="s">
        <v>15</v>
      </c>
      <c r="H93" s="49"/>
      <c r="I93" s="49"/>
      <c r="J93" s="49" t="s">
        <v>579</v>
      </c>
      <c r="K93" s="49" t="s">
        <v>268</v>
      </c>
      <c r="L93" s="49" t="s">
        <v>760</v>
      </c>
      <c r="M93" s="29">
        <v>1984</v>
      </c>
      <c r="N93" s="49" t="s">
        <v>15</v>
      </c>
      <c r="O93" s="49"/>
      <c r="P93" s="47"/>
      <c r="Q93" s="49"/>
      <c r="R93" s="49">
        <v>31</v>
      </c>
      <c r="S93" s="1">
        <f>SUM(P93:R93)</f>
        <v>31</v>
      </c>
    </row>
  </sheetData>
  <sortState ref="A2:S94">
    <sortCondition descending="1" ref="S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pane ySplit="1" topLeftCell="A2" activePane="bottomLeft" state="frozen"/>
      <selection pane="bottomLeft" activeCell="B32" sqref="B32"/>
    </sheetView>
  </sheetViews>
  <sheetFormatPr baseColWidth="10" defaultRowHeight="15"/>
  <cols>
    <col min="2" max="2" width="22.85546875" bestFit="1" customWidth="1"/>
    <col min="3" max="3" width="10.85546875" bestFit="1" customWidth="1"/>
    <col min="4" max="4" width="10.7109375" bestFit="1" customWidth="1"/>
    <col min="5" max="5" width="14.7109375" bestFit="1" customWidth="1"/>
    <col min="6" max="6" width="17" bestFit="1" customWidth="1"/>
    <col min="7" max="7" width="5.28515625" bestFit="1" customWidth="1"/>
    <col min="8" max="8" width="19.85546875" bestFit="1" customWidth="1"/>
    <col min="9" max="9" width="22.5703125" bestFit="1" customWidth="1"/>
    <col min="10" max="10" width="12.5703125" bestFit="1" customWidth="1"/>
    <col min="11" max="11" width="13.28515625" bestFit="1" customWidth="1"/>
    <col min="12" max="12" width="14.7109375" bestFit="1" customWidth="1"/>
    <col min="13" max="13" width="17" bestFit="1" customWidth="1"/>
    <col min="14" max="14" width="5.28515625" bestFit="1" customWidth="1"/>
    <col min="15" max="15" width="19.85546875" bestFit="1" customWidth="1"/>
    <col min="16" max="18" width="7.85546875" bestFit="1" customWidth="1"/>
    <col min="19" max="19" width="4" bestFit="1" customWidth="1"/>
  </cols>
  <sheetData>
    <row r="1" spans="1:19">
      <c r="A1" s="2" t="s">
        <v>6</v>
      </c>
      <c r="B1" s="4" t="s">
        <v>0</v>
      </c>
      <c r="C1" s="4" t="s">
        <v>1</v>
      </c>
      <c r="D1" s="4" t="s">
        <v>2</v>
      </c>
      <c r="E1" s="4" t="s">
        <v>7</v>
      </c>
      <c r="F1" s="4" t="s">
        <v>3</v>
      </c>
      <c r="G1" s="4" t="s">
        <v>4</v>
      </c>
      <c r="H1" s="4" t="s">
        <v>5</v>
      </c>
      <c r="I1" s="4" t="s">
        <v>0</v>
      </c>
      <c r="J1" s="4" t="s">
        <v>1</v>
      </c>
      <c r="K1" s="4" t="s">
        <v>2</v>
      </c>
      <c r="L1" s="4" t="s">
        <v>7</v>
      </c>
      <c r="M1" s="4" t="s">
        <v>3</v>
      </c>
      <c r="N1" s="4" t="s">
        <v>4</v>
      </c>
      <c r="O1" s="4" t="s">
        <v>5</v>
      </c>
      <c r="P1" s="4" t="s">
        <v>39</v>
      </c>
      <c r="Q1" s="4" t="s">
        <v>40</v>
      </c>
      <c r="R1" s="4" t="s">
        <v>41</v>
      </c>
      <c r="S1" s="21"/>
    </row>
    <row r="2" spans="1:19">
      <c r="A2" s="43">
        <v>1</v>
      </c>
      <c r="B2" s="3" t="s">
        <v>413</v>
      </c>
      <c r="C2" s="3" t="s">
        <v>296</v>
      </c>
      <c r="D2" s="3" t="s">
        <v>295</v>
      </c>
      <c r="E2" s="3" t="s">
        <v>431</v>
      </c>
      <c r="F2" s="5">
        <v>27263</v>
      </c>
      <c r="G2" s="15" t="s">
        <v>30</v>
      </c>
      <c r="H2" s="3" t="s">
        <v>206</v>
      </c>
      <c r="I2" s="3" t="s">
        <v>414</v>
      </c>
      <c r="J2" s="3" t="s">
        <v>297</v>
      </c>
      <c r="K2" s="3" t="s">
        <v>204</v>
      </c>
      <c r="L2" s="3" t="s">
        <v>431</v>
      </c>
      <c r="M2" s="5">
        <v>27816</v>
      </c>
      <c r="N2" s="15" t="s">
        <v>30</v>
      </c>
      <c r="O2" s="3" t="s">
        <v>206</v>
      </c>
      <c r="P2" s="7">
        <v>100</v>
      </c>
      <c r="Q2" s="20">
        <v>100</v>
      </c>
      <c r="R2" s="45">
        <v>90</v>
      </c>
      <c r="S2" s="1">
        <f t="shared" ref="S2:S19" si="0">SUM(P2:R2)</f>
        <v>290</v>
      </c>
    </row>
    <row r="3" spans="1:19">
      <c r="A3" s="11">
        <f>1+A2</f>
        <v>2</v>
      </c>
      <c r="B3" s="45" t="s">
        <v>424</v>
      </c>
      <c r="C3" s="45" t="s">
        <v>337</v>
      </c>
      <c r="D3" s="45" t="s">
        <v>336</v>
      </c>
      <c r="E3" s="45" t="s">
        <v>431</v>
      </c>
      <c r="F3" s="5">
        <v>25209</v>
      </c>
      <c r="G3" s="15" t="s">
        <v>30</v>
      </c>
      <c r="H3" s="45" t="s">
        <v>97</v>
      </c>
      <c r="I3" s="45" t="s">
        <v>425</v>
      </c>
      <c r="J3" s="45" t="s">
        <v>338</v>
      </c>
      <c r="K3" s="45" t="s">
        <v>95</v>
      </c>
      <c r="L3" s="45" t="s">
        <v>431</v>
      </c>
      <c r="M3" s="5">
        <v>27788</v>
      </c>
      <c r="N3" s="15" t="s">
        <v>30</v>
      </c>
      <c r="O3" s="45" t="s">
        <v>97</v>
      </c>
      <c r="P3" s="45">
        <v>85</v>
      </c>
      <c r="Q3" s="20">
        <v>90</v>
      </c>
      <c r="R3" s="45">
        <v>76</v>
      </c>
      <c r="S3" s="1">
        <f t="shared" si="0"/>
        <v>251</v>
      </c>
    </row>
    <row r="4" spans="1:19">
      <c r="A4" s="45">
        <f t="shared" ref="A4:A17" si="1">1+A3</f>
        <v>3</v>
      </c>
      <c r="B4" s="20" t="s">
        <v>426</v>
      </c>
      <c r="C4" s="20" t="s">
        <v>342</v>
      </c>
      <c r="D4" s="20" t="s">
        <v>120</v>
      </c>
      <c r="E4" s="20" t="s">
        <v>431</v>
      </c>
      <c r="F4" s="5">
        <v>25732</v>
      </c>
      <c r="G4" s="15" t="s">
        <v>30</v>
      </c>
      <c r="H4" s="20" t="s">
        <v>97</v>
      </c>
      <c r="I4" s="20" t="s">
        <v>427</v>
      </c>
      <c r="J4" s="20" t="s">
        <v>343</v>
      </c>
      <c r="K4" s="20" t="s">
        <v>298</v>
      </c>
      <c r="L4" s="20" t="s">
        <v>431</v>
      </c>
      <c r="M4" s="5">
        <v>22205</v>
      </c>
      <c r="N4" s="15" t="s">
        <v>30</v>
      </c>
      <c r="O4" s="20" t="s">
        <v>97</v>
      </c>
      <c r="P4" s="43">
        <v>82</v>
      </c>
      <c r="Q4" s="20">
        <v>82</v>
      </c>
      <c r="R4" s="45">
        <v>74</v>
      </c>
      <c r="S4" s="1">
        <f t="shared" si="0"/>
        <v>238</v>
      </c>
    </row>
    <row r="5" spans="1:19">
      <c r="A5" s="45">
        <f t="shared" si="1"/>
        <v>4</v>
      </c>
      <c r="B5" s="24">
        <v>40419961</v>
      </c>
      <c r="C5" s="24" t="s">
        <v>603</v>
      </c>
      <c r="D5" s="24" t="s">
        <v>816</v>
      </c>
      <c r="E5" s="24" t="s">
        <v>767</v>
      </c>
      <c r="F5" s="24">
        <v>1974</v>
      </c>
      <c r="G5" s="24" t="s">
        <v>30</v>
      </c>
      <c r="H5" s="24" t="s">
        <v>817</v>
      </c>
      <c r="I5" s="24">
        <v>40359807</v>
      </c>
      <c r="J5" s="24" t="s">
        <v>1294</v>
      </c>
      <c r="K5" s="24" t="s">
        <v>1492</v>
      </c>
      <c r="L5" s="24" t="s">
        <v>767</v>
      </c>
      <c r="M5" s="29">
        <v>1975</v>
      </c>
      <c r="N5" s="24" t="s">
        <v>30</v>
      </c>
      <c r="O5" s="24" t="s">
        <v>817</v>
      </c>
      <c r="P5" s="47"/>
      <c r="Q5" s="24"/>
      <c r="R5" s="24">
        <v>100</v>
      </c>
      <c r="S5" s="1">
        <f t="shared" si="0"/>
        <v>100</v>
      </c>
    </row>
    <row r="6" spans="1:19">
      <c r="A6" s="45">
        <f t="shared" si="1"/>
        <v>5</v>
      </c>
      <c r="B6" s="45" t="s">
        <v>417</v>
      </c>
      <c r="C6" s="45" t="s">
        <v>316</v>
      </c>
      <c r="D6" s="45" t="s">
        <v>194</v>
      </c>
      <c r="E6" s="45" t="s">
        <v>431</v>
      </c>
      <c r="F6" s="5">
        <v>27304</v>
      </c>
      <c r="G6" s="15" t="s">
        <v>30</v>
      </c>
      <c r="H6" s="45" t="s">
        <v>60</v>
      </c>
      <c r="I6" s="45" t="s">
        <v>418</v>
      </c>
      <c r="J6" s="45" t="s">
        <v>318</v>
      </c>
      <c r="K6" s="45" t="s">
        <v>317</v>
      </c>
      <c r="L6" s="45" t="s">
        <v>431</v>
      </c>
      <c r="M6" s="5">
        <v>27976</v>
      </c>
      <c r="N6" s="15" t="s">
        <v>30</v>
      </c>
      <c r="O6" s="45" t="s">
        <v>60</v>
      </c>
      <c r="P6" s="45">
        <v>90</v>
      </c>
      <c r="Q6" s="20"/>
      <c r="R6" s="45"/>
      <c r="S6" s="1">
        <f t="shared" si="0"/>
        <v>90</v>
      </c>
    </row>
    <row r="7" spans="1:19">
      <c r="A7" s="45">
        <f t="shared" si="1"/>
        <v>6</v>
      </c>
      <c r="B7" s="27" t="s">
        <v>450</v>
      </c>
      <c r="C7" s="27" t="s">
        <v>612</v>
      </c>
      <c r="D7" s="31" t="s">
        <v>554</v>
      </c>
      <c r="E7" s="27" t="s">
        <v>431</v>
      </c>
      <c r="F7" s="31">
        <v>26665</v>
      </c>
      <c r="G7" s="27" t="s">
        <v>30</v>
      </c>
      <c r="H7" s="27" t="s">
        <v>458</v>
      </c>
      <c r="I7" s="27" t="s">
        <v>662</v>
      </c>
      <c r="J7" s="27" t="s">
        <v>697</v>
      </c>
      <c r="K7" s="27" t="s">
        <v>737</v>
      </c>
      <c r="L7" s="27" t="s">
        <v>745</v>
      </c>
      <c r="M7" s="27"/>
      <c r="N7" s="27" t="s">
        <v>30</v>
      </c>
      <c r="O7" s="27" t="s">
        <v>458</v>
      </c>
      <c r="P7" s="32"/>
      <c r="Q7" s="20">
        <v>85</v>
      </c>
      <c r="R7" s="45"/>
      <c r="S7" s="1">
        <f t="shared" si="0"/>
        <v>85</v>
      </c>
    </row>
    <row r="8" spans="1:19">
      <c r="A8" s="45">
        <f t="shared" si="1"/>
        <v>7</v>
      </c>
      <c r="B8" s="24" t="s">
        <v>418</v>
      </c>
      <c r="C8" s="24" t="s">
        <v>1595</v>
      </c>
      <c r="D8" s="24" t="s">
        <v>1596</v>
      </c>
      <c r="E8" s="24" t="s">
        <v>767</v>
      </c>
      <c r="F8" s="24">
        <v>1976</v>
      </c>
      <c r="G8" s="24" t="s">
        <v>30</v>
      </c>
      <c r="H8" s="24" t="s">
        <v>51</v>
      </c>
      <c r="I8" s="24" t="s">
        <v>1597</v>
      </c>
      <c r="J8" s="24" t="s">
        <v>1598</v>
      </c>
      <c r="K8" s="24" t="s">
        <v>1599</v>
      </c>
      <c r="L8" s="24" t="s">
        <v>767</v>
      </c>
      <c r="M8" s="29">
        <v>1964</v>
      </c>
      <c r="N8" s="24" t="s">
        <v>30</v>
      </c>
      <c r="O8" s="24" t="s">
        <v>1600</v>
      </c>
      <c r="P8" s="47"/>
      <c r="Q8" s="24"/>
      <c r="R8" s="24">
        <v>85</v>
      </c>
      <c r="S8" s="1">
        <f t="shared" si="0"/>
        <v>85</v>
      </c>
    </row>
    <row r="9" spans="1:19">
      <c r="A9" s="45">
        <f t="shared" si="1"/>
        <v>8</v>
      </c>
      <c r="B9" s="24" t="s">
        <v>1620</v>
      </c>
      <c r="C9" s="24" t="s">
        <v>77</v>
      </c>
      <c r="D9" s="24" t="s">
        <v>319</v>
      </c>
      <c r="E9" s="24" t="s">
        <v>767</v>
      </c>
      <c r="F9" s="24">
        <v>1969</v>
      </c>
      <c r="G9" s="24" t="s">
        <v>30</v>
      </c>
      <c r="H9" s="24" t="s">
        <v>60</v>
      </c>
      <c r="I9" s="24" t="s">
        <v>1621</v>
      </c>
      <c r="J9" s="24" t="s">
        <v>1622</v>
      </c>
      <c r="K9" s="24" t="s">
        <v>1623</v>
      </c>
      <c r="L9" s="24" t="s">
        <v>767</v>
      </c>
      <c r="M9" s="29">
        <v>1970</v>
      </c>
      <c r="N9" s="24" t="s">
        <v>30</v>
      </c>
      <c r="O9" s="24" t="s">
        <v>60</v>
      </c>
      <c r="P9" s="47"/>
      <c r="Q9" s="24"/>
      <c r="R9" s="24">
        <v>82</v>
      </c>
      <c r="S9" s="1">
        <f t="shared" si="0"/>
        <v>82</v>
      </c>
    </row>
    <row r="10" spans="1:19">
      <c r="A10" s="51">
        <f t="shared" si="1"/>
        <v>9</v>
      </c>
      <c r="B10" s="52" t="s">
        <v>1645</v>
      </c>
      <c r="C10" s="52" t="s">
        <v>1646</v>
      </c>
      <c r="D10" s="52" t="s">
        <v>1647</v>
      </c>
      <c r="E10" s="52" t="s">
        <v>767</v>
      </c>
      <c r="F10" s="52">
        <v>1967</v>
      </c>
      <c r="G10" s="52" t="s">
        <v>30</v>
      </c>
      <c r="H10" s="52" t="s">
        <v>23</v>
      </c>
      <c r="I10" s="52" t="s">
        <v>1648</v>
      </c>
      <c r="J10" s="52" t="s">
        <v>601</v>
      </c>
      <c r="K10" s="52" t="s">
        <v>1649</v>
      </c>
      <c r="L10" s="52" t="s">
        <v>767</v>
      </c>
      <c r="M10" s="29">
        <v>1965</v>
      </c>
      <c r="N10" s="52" t="s">
        <v>30</v>
      </c>
      <c r="O10" s="52" t="s">
        <v>23</v>
      </c>
      <c r="P10" s="47"/>
      <c r="Q10" s="52"/>
      <c r="R10" s="52">
        <v>80</v>
      </c>
      <c r="S10" s="1">
        <f t="shared" si="0"/>
        <v>80</v>
      </c>
    </row>
    <row r="11" spans="1:19">
      <c r="A11" s="51">
        <f t="shared" si="1"/>
        <v>10</v>
      </c>
      <c r="B11" s="27" t="s">
        <v>69</v>
      </c>
      <c r="C11" s="27" t="s">
        <v>618</v>
      </c>
      <c r="D11" s="31" t="s">
        <v>560</v>
      </c>
      <c r="E11" s="27" t="s">
        <v>431</v>
      </c>
      <c r="F11" s="31">
        <v>26718</v>
      </c>
      <c r="G11" s="27" t="s">
        <v>30</v>
      </c>
      <c r="H11" s="27" t="s">
        <v>206</v>
      </c>
      <c r="I11" s="27" t="s">
        <v>69</v>
      </c>
      <c r="J11" s="27" t="s">
        <v>615</v>
      </c>
      <c r="K11" s="27" t="s">
        <v>742</v>
      </c>
      <c r="L11" s="27" t="s">
        <v>745</v>
      </c>
      <c r="M11" s="27"/>
      <c r="N11" s="27" t="s">
        <v>30</v>
      </c>
      <c r="O11" s="27" t="s">
        <v>206</v>
      </c>
      <c r="P11" s="32"/>
      <c r="Q11" s="45">
        <v>80</v>
      </c>
      <c r="R11" s="45"/>
      <c r="S11" s="1">
        <f t="shared" si="0"/>
        <v>80</v>
      </c>
    </row>
    <row r="12" spans="1:19">
      <c r="A12" s="51">
        <f t="shared" si="1"/>
        <v>11</v>
      </c>
      <c r="B12" s="45" t="s">
        <v>428</v>
      </c>
      <c r="C12" s="45" t="s">
        <v>345</v>
      </c>
      <c r="D12" s="45" t="s">
        <v>344</v>
      </c>
      <c r="E12" s="45" t="s">
        <v>431</v>
      </c>
      <c r="F12" s="5">
        <v>24819</v>
      </c>
      <c r="G12" s="15" t="s">
        <v>30</v>
      </c>
      <c r="H12" s="45" t="s">
        <v>346</v>
      </c>
      <c r="I12" s="45" t="s">
        <v>429</v>
      </c>
      <c r="J12" s="45" t="s">
        <v>348</v>
      </c>
      <c r="K12" s="45" t="s">
        <v>347</v>
      </c>
      <c r="L12" s="45" t="s">
        <v>431</v>
      </c>
      <c r="M12" s="5">
        <v>21561</v>
      </c>
      <c r="N12" s="15" t="s">
        <v>30</v>
      </c>
      <c r="O12" s="45" t="s">
        <v>349</v>
      </c>
      <c r="P12" s="45">
        <v>80</v>
      </c>
      <c r="Q12" s="45"/>
      <c r="R12" s="45"/>
      <c r="S12" s="1">
        <f t="shared" si="0"/>
        <v>80</v>
      </c>
    </row>
    <row r="13" spans="1:19">
      <c r="A13" s="51">
        <f t="shared" si="1"/>
        <v>12</v>
      </c>
      <c r="B13" s="24" t="s">
        <v>1659</v>
      </c>
      <c r="C13" s="24" t="s">
        <v>1660</v>
      </c>
      <c r="D13" s="24" t="s">
        <v>1611</v>
      </c>
      <c r="E13" s="24" t="s">
        <v>767</v>
      </c>
      <c r="F13" s="24">
        <v>1965</v>
      </c>
      <c r="G13" s="24" t="s">
        <v>30</v>
      </c>
      <c r="H13" s="24" t="s">
        <v>16</v>
      </c>
      <c r="I13" s="24" t="s">
        <v>1661</v>
      </c>
      <c r="J13" s="24" t="s">
        <v>602</v>
      </c>
      <c r="K13" s="24" t="s">
        <v>954</v>
      </c>
      <c r="L13" s="24" t="s">
        <v>767</v>
      </c>
      <c r="M13" s="29">
        <v>1973</v>
      </c>
      <c r="N13" s="24" t="s">
        <v>30</v>
      </c>
      <c r="O13" s="24" t="s">
        <v>16</v>
      </c>
      <c r="P13" s="47"/>
      <c r="Q13" s="24"/>
      <c r="R13" s="24">
        <v>79</v>
      </c>
      <c r="S13" s="1">
        <f t="shared" si="0"/>
        <v>79</v>
      </c>
    </row>
    <row r="14" spans="1:19">
      <c r="A14" s="51">
        <f t="shared" si="1"/>
        <v>13</v>
      </c>
      <c r="B14" s="24" t="s">
        <v>1758</v>
      </c>
      <c r="C14" s="24" t="s">
        <v>609</v>
      </c>
      <c r="D14" s="24" t="s">
        <v>1759</v>
      </c>
      <c r="E14" s="24" t="s">
        <v>767</v>
      </c>
      <c r="F14" s="24">
        <v>1973</v>
      </c>
      <c r="G14" s="24" t="s">
        <v>30</v>
      </c>
      <c r="H14" s="24" t="s">
        <v>154</v>
      </c>
      <c r="I14" s="24" t="s">
        <v>1760</v>
      </c>
      <c r="J14" s="24" t="s">
        <v>1761</v>
      </c>
      <c r="K14" s="24" t="s">
        <v>1762</v>
      </c>
      <c r="L14" s="24" t="s">
        <v>767</v>
      </c>
      <c r="M14" s="29">
        <v>1967</v>
      </c>
      <c r="N14" s="24" t="s">
        <v>30</v>
      </c>
      <c r="O14" s="24" t="s">
        <v>16</v>
      </c>
      <c r="P14" s="47"/>
      <c r="Q14" s="24"/>
      <c r="R14" s="24">
        <v>78</v>
      </c>
      <c r="S14" s="1">
        <f t="shared" si="0"/>
        <v>78</v>
      </c>
    </row>
    <row r="15" spans="1:19">
      <c r="A15" s="51">
        <f t="shared" si="1"/>
        <v>14</v>
      </c>
      <c r="B15" s="24"/>
      <c r="C15" s="24" t="s">
        <v>1820</v>
      </c>
      <c r="D15" s="24" t="s">
        <v>546</v>
      </c>
      <c r="E15" s="24" t="s">
        <v>767</v>
      </c>
      <c r="F15" s="47" t="s">
        <v>1347</v>
      </c>
      <c r="G15" s="24" t="s">
        <v>30</v>
      </c>
      <c r="H15" s="24"/>
      <c r="I15" s="24"/>
      <c r="J15" s="47" t="s">
        <v>617</v>
      </c>
      <c r="K15" s="24" t="s">
        <v>1821</v>
      </c>
      <c r="L15" s="24" t="s">
        <v>767</v>
      </c>
      <c r="M15" s="29"/>
      <c r="N15" s="24" t="s">
        <v>30</v>
      </c>
      <c r="O15" s="24"/>
      <c r="P15" s="47"/>
      <c r="Q15" s="24"/>
      <c r="R15" s="24">
        <v>77</v>
      </c>
      <c r="S15" s="1">
        <f t="shared" si="0"/>
        <v>77</v>
      </c>
    </row>
    <row r="16" spans="1:19">
      <c r="A16" s="51">
        <f t="shared" si="1"/>
        <v>15</v>
      </c>
      <c r="B16" s="24" t="s">
        <v>1861</v>
      </c>
      <c r="C16" s="24" t="s">
        <v>1603</v>
      </c>
      <c r="D16" s="24" t="s">
        <v>899</v>
      </c>
      <c r="E16" s="24" t="s">
        <v>767</v>
      </c>
      <c r="F16" s="24">
        <v>1973</v>
      </c>
      <c r="G16" s="24" t="s">
        <v>30</v>
      </c>
      <c r="H16" s="24" t="s">
        <v>913</v>
      </c>
      <c r="I16" s="24" t="s">
        <v>1862</v>
      </c>
      <c r="J16" s="24" t="s">
        <v>1863</v>
      </c>
      <c r="K16" s="24" t="s">
        <v>1864</v>
      </c>
      <c r="L16" s="24" t="s">
        <v>767</v>
      </c>
      <c r="M16" s="29">
        <v>1969</v>
      </c>
      <c r="N16" s="24" t="s">
        <v>30</v>
      </c>
      <c r="O16" s="24" t="s">
        <v>913</v>
      </c>
      <c r="P16" s="47"/>
      <c r="Q16" s="24"/>
      <c r="R16" s="24">
        <v>75</v>
      </c>
      <c r="S16" s="1">
        <f t="shared" si="0"/>
        <v>75</v>
      </c>
    </row>
    <row r="17" spans="1:19">
      <c r="A17" s="51">
        <f t="shared" si="1"/>
        <v>16</v>
      </c>
      <c r="B17" s="24"/>
      <c r="C17" s="24" t="s">
        <v>1918</v>
      </c>
      <c r="D17" s="24" t="s">
        <v>270</v>
      </c>
      <c r="E17" s="24" t="s">
        <v>767</v>
      </c>
      <c r="F17" s="24">
        <v>1972</v>
      </c>
      <c r="G17" s="24" t="s">
        <v>30</v>
      </c>
      <c r="H17" s="24"/>
      <c r="I17" s="24"/>
      <c r="J17" s="24" t="s">
        <v>1919</v>
      </c>
      <c r="K17" s="24" t="s">
        <v>1920</v>
      </c>
      <c r="L17" s="24" t="s">
        <v>767</v>
      </c>
      <c r="M17" s="29">
        <v>1965</v>
      </c>
      <c r="N17" s="24" t="s">
        <v>30</v>
      </c>
      <c r="O17" s="24"/>
      <c r="P17" s="47"/>
      <c r="Q17" s="24"/>
      <c r="R17" s="24">
        <v>73</v>
      </c>
      <c r="S17" s="1">
        <f t="shared" si="0"/>
        <v>73</v>
      </c>
    </row>
    <row r="18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 t="shared" si="0"/>
        <v>0</v>
      </c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 t="shared" si="0"/>
        <v>0</v>
      </c>
    </row>
  </sheetData>
  <sortState ref="A2:S22">
    <sortCondition descending="1" ref="S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Exemple</vt:lpstr>
      <vt:lpstr>Etape 1</vt:lpstr>
      <vt:lpstr>Etape 2</vt:lpstr>
      <vt:lpstr>Etape 3</vt:lpstr>
      <vt:lpstr>TOTAL Exemple</vt:lpstr>
      <vt:lpstr>TOTAL SEF</vt:lpstr>
      <vt:lpstr>TOTAL SEMi</vt:lpstr>
      <vt:lpstr>TOTAL SEH</vt:lpstr>
      <vt:lpstr>TOTAL VEF</vt:lpstr>
      <vt:lpstr>TOTAL VEMi</vt:lpstr>
      <vt:lpstr>TOTAL VEH</vt:lpstr>
      <vt:lpstr>'Etape 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Badelier</dc:creator>
  <cp:lastModifiedBy>Mathieu Badelier</cp:lastModifiedBy>
  <cp:lastPrinted>2015-12-10T15:27:36Z</cp:lastPrinted>
  <dcterms:created xsi:type="dcterms:W3CDTF">2015-09-21T08:21:26Z</dcterms:created>
  <dcterms:modified xsi:type="dcterms:W3CDTF">2016-03-16T11:08:26Z</dcterms:modified>
</cp:coreProperties>
</file>