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28"/>
  <workbookPr codeName="ThisWorkbook"/>
  <mc:AlternateContent xmlns:mc="http://schemas.openxmlformats.org/markup-compatibility/2006">
    <mc:Choice Requires="x15">
      <x15ac:absPath xmlns:x15ac="http://schemas.microsoft.com/office/spreadsheetml/2010/11/ac" url="/Users/mathieubadelier/Desktop/LIGUE CENTRE TRIATHLON/SAISON 2026/CALENDRIER/CJ/INSCRIPTIONS/"/>
    </mc:Choice>
  </mc:AlternateContent>
  <xr:revisionPtr revIDLastSave="0" documentId="13_ncr:1_{CAEC070D-46C8-C743-B6AA-3E5A3D19D4C0}" xr6:coauthVersionLast="47" xr6:coauthVersionMax="47" xr10:uidLastSave="{00000000-0000-0000-0000-000000000000}"/>
  <bookViews>
    <workbookView xWindow="0" yWindow="600" windowWidth="28800" windowHeight="15980" xr2:uid="{00000000-000D-0000-FFFF-FFFF00000000}"/>
  </bookViews>
  <sheets>
    <sheet name="INSCRIPTIONS" sheetId="1" r:id="rId1"/>
    <sheet name="Listes conditionnelles" sheetId="4" state="hidden" r:id="rId2"/>
    <sheet name="Licenciés" sheetId="2" state="hidden" r:id="rId3"/>
    <sheet name="Paramètres" sheetId="3" state="hidden" r:id="rId4"/>
  </sheets>
  <definedNames>
    <definedName name="_xlnm._FilterDatabase" localSheetId="2" hidden="1">Licenciés!$A$1:$L$3000</definedName>
    <definedName name="champ">Licenciés!$A$2:$A$2000</definedName>
    <definedName name="cond">Licenciés!$B$2:$B$3000</definedName>
    <definedName name="Epreuves">Paramètres!$E$2:$E$21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92" i="2" l="1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1" i="2"/>
  <c r="A632" i="2"/>
  <c r="A633" i="2"/>
  <c r="A634" i="2"/>
  <c r="A635" i="2"/>
  <c r="A636" i="2"/>
  <c r="A637" i="2"/>
  <c r="A638" i="2"/>
  <c r="A639" i="2"/>
  <c r="A640" i="2"/>
  <c r="B3" i="2"/>
  <c r="A582" i="2" l="1"/>
  <c r="A583" i="2"/>
  <c r="A584" i="2"/>
  <c r="A585" i="2"/>
  <c r="A586" i="2"/>
  <c r="A587" i="2"/>
  <c r="A588" i="2"/>
  <c r="A589" i="2"/>
  <c r="A590" i="2"/>
  <c r="A591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B602" i="2"/>
  <c r="B603" i="2"/>
  <c r="B604" i="2"/>
  <c r="B605" i="2"/>
  <c r="B606" i="2"/>
  <c r="B607" i="2"/>
  <c r="B608" i="2"/>
  <c r="B609" i="2"/>
  <c r="B610" i="2"/>
  <c r="B611" i="2"/>
  <c r="B612" i="2"/>
  <c r="B613" i="2"/>
  <c r="B614" i="2"/>
  <c r="B615" i="2"/>
  <c r="B616" i="2"/>
  <c r="B617" i="2"/>
  <c r="B618" i="2"/>
  <c r="B619" i="2"/>
  <c r="B620" i="2"/>
  <c r="B621" i="2"/>
  <c r="B622" i="2"/>
  <c r="B623" i="2"/>
  <c r="B624" i="2"/>
  <c r="B625" i="2"/>
  <c r="B626" i="2"/>
  <c r="B627" i="2"/>
  <c r="B628" i="2"/>
  <c r="B629" i="2"/>
  <c r="B630" i="2"/>
  <c r="B631" i="2"/>
  <c r="B632" i="2"/>
  <c r="B633" i="2"/>
  <c r="B634" i="2"/>
  <c r="B635" i="2"/>
  <c r="B636" i="2"/>
  <c r="B637" i="2"/>
  <c r="B638" i="2"/>
  <c r="B639" i="2"/>
  <c r="B640" i="2"/>
  <c r="B641" i="2"/>
  <c r="B642" i="2"/>
  <c r="B643" i="2"/>
  <c r="B644" i="2"/>
  <c r="B645" i="2"/>
  <c r="B646" i="2"/>
  <c r="B647" i="2"/>
  <c r="B648" i="2"/>
  <c r="B649" i="2"/>
  <c r="B650" i="2"/>
  <c r="B651" i="2"/>
  <c r="B652" i="2"/>
  <c r="B653" i="2"/>
  <c r="B654" i="2"/>
  <c r="B655" i="2"/>
  <c r="B656" i="2"/>
  <c r="B657" i="2"/>
  <c r="B658" i="2"/>
  <c r="B659" i="2"/>
  <c r="B660" i="2"/>
  <c r="B661" i="2"/>
  <c r="B662" i="2"/>
  <c r="B663" i="2"/>
  <c r="B664" i="2"/>
  <c r="B665" i="2"/>
  <c r="B666" i="2"/>
  <c r="B667" i="2"/>
  <c r="B668" i="2"/>
  <c r="B669" i="2"/>
  <c r="B670" i="2"/>
  <c r="B671" i="2"/>
  <c r="B672" i="2"/>
  <c r="B673" i="2"/>
  <c r="B674" i="2"/>
  <c r="B675" i="2"/>
  <c r="B676" i="2"/>
  <c r="B677" i="2"/>
  <c r="B678" i="2"/>
  <c r="B679" i="2"/>
  <c r="B680" i="2"/>
  <c r="B681" i="2"/>
  <c r="B682" i="2"/>
  <c r="B683" i="2"/>
  <c r="B684" i="2"/>
  <c r="B685" i="2"/>
  <c r="B686" i="2"/>
  <c r="B687" i="2"/>
  <c r="B688" i="2"/>
  <c r="B689" i="2"/>
  <c r="B690" i="2"/>
  <c r="B691" i="2"/>
  <c r="B692" i="2"/>
  <c r="B693" i="2"/>
  <c r="B694" i="2"/>
  <c r="B695" i="2"/>
  <c r="B696" i="2"/>
  <c r="B697" i="2"/>
  <c r="B698" i="2"/>
  <c r="B699" i="2"/>
  <c r="B700" i="2"/>
  <c r="B701" i="2"/>
  <c r="B702" i="2"/>
  <c r="B703" i="2"/>
  <c r="B704" i="2"/>
  <c r="B705" i="2"/>
  <c r="B706" i="2"/>
  <c r="B707" i="2"/>
  <c r="B708" i="2"/>
  <c r="B709" i="2"/>
  <c r="B710" i="2"/>
  <c r="B711" i="2"/>
  <c r="B712" i="2"/>
  <c r="B713" i="2"/>
  <c r="B714" i="2"/>
  <c r="B715" i="2"/>
  <c r="B716" i="2"/>
  <c r="B717" i="2"/>
  <c r="B718" i="2"/>
  <c r="B719" i="2"/>
  <c r="B720" i="2"/>
  <c r="B721" i="2"/>
  <c r="B722" i="2"/>
  <c r="B723" i="2"/>
  <c r="B724" i="2"/>
  <c r="B725" i="2"/>
  <c r="B726" i="2"/>
  <c r="B727" i="2"/>
  <c r="B728" i="2"/>
  <c r="B729" i="2"/>
  <c r="B730" i="2"/>
  <c r="B731" i="2"/>
  <c r="B732" i="2"/>
  <c r="B733" i="2"/>
  <c r="B734" i="2"/>
  <c r="B735" i="2"/>
  <c r="B736" i="2"/>
  <c r="B737" i="2"/>
  <c r="B738" i="2"/>
  <c r="B739" i="2"/>
  <c r="B740" i="2"/>
  <c r="B741" i="2"/>
  <c r="B742" i="2"/>
  <c r="B743" i="2"/>
  <c r="B744" i="2"/>
  <c r="B745" i="2"/>
  <c r="B746" i="2"/>
  <c r="B747" i="2"/>
  <c r="B748" i="2"/>
  <c r="B749" i="2"/>
  <c r="B750" i="2"/>
  <c r="B751" i="2"/>
  <c r="B752" i="2"/>
  <c r="B753" i="2"/>
  <c r="B754" i="2"/>
  <c r="B755" i="2"/>
  <c r="B756" i="2"/>
  <c r="B757" i="2"/>
  <c r="B758" i="2"/>
  <c r="B759" i="2"/>
  <c r="B760" i="2"/>
  <c r="B761" i="2"/>
  <c r="B762" i="2"/>
  <c r="B763" i="2"/>
  <c r="B764" i="2"/>
  <c r="B765" i="2"/>
  <c r="B766" i="2"/>
  <c r="B767" i="2"/>
  <c r="B768" i="2"/>
  <c r="B769" i="2"/>
  <c r="B770" i="2"/>
  <c r="B771" i="2"/>
  <c r="B772" i="2"/>
  <c r="B773" i="2"/>
  <c r="B774" i="2"/>
  <c r="B775" i="2"/>
  <c r="B776" i="2"/>
  <c r="B777" i="2"/>
  <c r="B778" i="2"/>
  <c r="B779" i="2"/>
  <c r="B780" i="2"/>
  <c r="B781" i="2"/>
  <c r="B782" i="2"/>
  <c r="B783" i="2"/>
  <c r="B784" i="2"/>
  <c r="B785" i="2"/>
  <c r="B786" i="2"/>
  <c r="B787" i="2"/>
  <c r="B788" i="2"/>
  <c r="B789" i="2"/>
  <c r="B790" i="2"/>
  <c r="B791" i="2"/>
  <c r="B792" i="2"/>
  <c r="B793" i="2"/>
  <c r="B794" i="2"/>
  <c r="B795" i="2"/>
  <c r="B796" i="2"/>
  <c r="B797" i="2"/>
  <c r="B798" i="2"/>
  <c r="B799" i="2"/>
  <c r="B800" i="2"/>
  <c r="B801" i="2"/>
  <c r="B802" i="2"/>
  <c r="B803" i="2"/>
  <c r="B804" i="2"/>
  <c r="B805" i="2"/>
  <c r="B806" i="2"/>
  <c r="B807" i="2"/>
  <c r="B808" i="2"/>
  <c r="B809" i="2"/>
  <c r="B810" i="2"/>
  <c r="B811" i="2"/>
  <c r="B812" i="2"/>
  <c r="B813" i="2"/>
  <c r="B814" i="2"/>
  <c r="B815" i="2"/>
  <c r="B816" i="2"/>
  <c r="B817" i="2"/>
  <c r="B818" i="2"/>
  <c r="B819" i="2"/>
  <c r="B820" i="2"/>
  <c r="B821" i="2"/>
  <c r="B822" i="2"/>
  <c r="B823" i="2"/>
  <c r="B824" i="2"/>
  <c r="B825" i="2"/>
  <c r="B826" i="2"/>
  <c r="B827" i="2"/>
  <c r="B828" i="2"/>
  <c r="B829" i="2"/>
  <c r="B830" i="2"/>
  <c r="B831" i="2"/>
  <c r="B832" i="2"/>
  <c r="B833" i="2"/>
  <c r="B834" i="2"/>
  <c r="B835" i="2"/>
  <c r="B836" i="2"/>
  <c r="B837" i="2"/>
  <c r="B838" i="2"/>
  <c r="B839" i="2"/>
  <c r="B840" i="2"/>
  <c r="B841" i="2"/>
  <c r="B842" i="2"/>
  <c r="B843" i="2"/>
  <c r="B844" i="2"/>
  <c r="B845" i="2"/>
  <c r="B846" i="2"/>
  <c r="B847" i="2"/>
  <c r="B848" i="2"/>
  <c r="B849" i="2"/>
  <c r="B850" i="2"/>
  <c r="B851" i="2"/>
  <c r="B852" i="2"/>
  <c r="B853" i="2"/>
  <c r="B854" i="2"/>
  <c r="B855" i="2"/>
  <c r="B856" i="2"/>
  <c r="B857" i="2"/>
  <c r="B858" i="2"/>
  <c r="B859" i="2"/>
  <c r="B860" i="2"/>
  <c r="B861" i="2"/>
  <c r="B862" i="2"/>
  <c r="B863" i="2"/>
  <c r="B864" i="2"/>
  <c r="B865" i="2"/>
  <c r="B866" i="2"/>
  <c r="B867" i="2"/>
  <c r="B868" i="2"/>
  <c r="B869" i="2"/>
  <c r="B870" i="2"/>
  <c r="B871" i="2"/>
  <c r="B872" i="2"/>
  <c r="B873" i="2"/>
  <c r="B874" i="2"/>
  <c r="B875" i="2"/>
  <c r="B876" i="2"/>
  <c r="B877" i="2"/>
  <c r="B878" i="2"/>
  <c r="B879" i="2"/>
  <c r="B880" i="2"/>
  <c r="B881" i="2"/>
  <c r="B882" i="2"/>
  <c r="B883" i="2"/>
  <c r="B884" i="2"/>
  <c r="B885" i="2"/>
  <c r="B886" i="2"/>
  <c r="B887" i="2"/>
  <c r="B888" i="2"/>
  <c r="B889" i="2"/>
  <c r="B890" i="2"/>
  <c r="B891" i="2"/>
  <c r="B892" i="2"/>
  <c r="B893" i="2"/>
  <c r="B894" i="2"/>
  <c r="B895" i="2"/>
  <c r="B896" i="2"/>
  <c r="B897" i="2"/>
  <c r="B898" i="2"/>
  <c r="B899" i="2"/>
  <c r="B900" i="2"/>
  <c r="B901" i="2"/>
  <c r="B902" i="2"/>
  <c r="B903" i="2"/>
  <c r="B904" i="2"/>
  <c r="B905" i="2"/>
  <c r="B906" i="2"/>
  <c r="B907" i="2"/>
  <c r="B908" i="2"/>
  <c r="B909" i="2"/>
  <c r="B910" i="2"/>
  <c r="B911" i="2"/>
  <c r="B912" i="2"/>
  <c r="B913" i="2"/>
  <c r="B914" i="2"/>
  <c r="B915" i="2"/>
  <c r="B916" i="2"/>
  <c r="B917" i="2"/>
  <c r="B918" i="2"/>
  <c r="B919" i="2"/>
  <c r="B920" i="2"/>
  <c r="B921" i="2"/>
  <c r="B922" i="2"/>
  <c r="B923" i="2"/>
  <c r="B924" i="2"/>
  <c r="B925" i="2"/>
  <c r="B926" i="2"/>
  <c r="B927" i="2"/>
  <c r="B928" i="2"/>
  <c r="B929" i="2"/>
  <c r="B930" i="2"/>
  <c r="B931" i="2"/>
  <c r="B932" i="2"/>
  <c r="B933" i="2"/>
  <c r="B934" i="2"/>
  <c r="B935" i="2"/>
  <c r="B936" i="2"/>
  <c r="B937" i="2"/>
  <c r="B938" i="2"/>
  <c r="B939" i="2"/>
  <c r="B940" i="2"/>
  <c r="B941" i="2"/>
  <c r="B942" i="2"/>
  <c r="B943" i="2"/>
  <c r="B944" i="2"/>
  <c r="B945" i="2"/>
  <c r="B946" i="2"/>
  <c r="B947" i="2"/>
  <c r="B948" i="2"/>
  <c r="B949" i="2"/>
  <c r="B950" i="2"/>
  <c r="B951" i="2"/>
  <c r="B952" i="2"/>
  <c r="B953" i="2"/>
  <c r="B954" i="2"/>
  <c r="B955" i="2"/>
  <c r="B956" i="2"/>
  <c r="B957" i="2"/>
  <c r="B958" i="2"/>
  <c r="B959" i="2"/>
  <c r="B960" i="2"/>
  <c r="B961" i="2"/>
  <c r="B962" i="2"/>
  <c r="B963" i="2"/>
  <c r="B964" i="2"/>
  <c r="B965" i="2"/>
  <c r="B966" i="2"/>
  <c r="B967" i="2"/>
  <c r="B968" i="2"/>
  <c r="B969" i="2"/>
  <c r="B970" i="2"/>
  <c r="B971" i="2"/>
  <c r="B972" i="2"/>
  <c r="B973" i="2"/>
  <c r="B974" i="2"/>
  <c r="B975" i="2"/>
  <c r="B976" i="2"/>
  <c r="B977" i="2"/>
  <c r="B978" i="2"/>
  <c r="B979" i="2"/>
  <c r="B980" i="2"/>
  <c r="B981" i="2"/>
  <c r="B982" i="2"/>
  <c r="B983" i="2"/>
  <c r="B984" i="2"/>
  <c r="B985" i="2"/>
  <c r="B986" i="2"/>
  <c r="B987" i="2"/>
  <c r="B988" i="2"/>
  <c r="B989" i="2"/>
  <c r="B990" i="2"/>
  <c r="B991" i="2"/>
  <c r="B992" i="2"/>
  <c r="B993" i="2"/>
  <c r="B994" i="2"/>
  <c r="B995" i="2"/>
  <c r="B996" i="2"/>
  <c r="B997" i="2"/>
  <c r="B998" i="2"/>
  <c r="B999" i="2"/>
  <c r="B1000" i="2"/>
  <c r="B1001" i="2"/>
  <c r="B1002" i="2"/>
  <c r="B1003" i="2"/>
  <c r="B1004" i="2"/>
  <c r="B1005" i="2"/>
  <c r="B1006" i="2"/>
  <c r="B1007" i="2"/>
  <c r="B1008" i="2"/>
  <c r="B1009" i="2"/>
  <c r="B1010" i="2"/>
  <c r="B1011" i="2"/>
  <c r="B1012" i="2"/>
  <c r="B1013" i="2"/>
  <c r="B1014" i="2"/>
  <c r="B1015" i="2"/>
  <c r="B1016" i="2"/>
  <c r="B1017" i="2"/>
  <c r="B1018" i="2"/>
  <c r="B1019" i="2"/>
  <c r="B1020" i="2"/>
  <c r="B1021" i="2"/>
  <c r="B1022" i="2"/>
  <c r="B1023" i="2"/>
  <c r="B1024" i="2"/>
  <c r="B1025" i="2"/>
  <c r="B1026" i="2"/>
  <c r="B1027" i="2"/>
  <c r="B1028" i="2"/>
  <c r="B1029" i="2"/>
  <c r="B1030" i="2"/>
  <c r="B1031" i="2"/>
  <c r="B1032" i="2"/>
  <c r="B1033" i="2"/>
  <c r="B1034" i="2"/>
  <c r="B1035" i="2"/>
  <c r="B1036" i="2"/>
  <c r="B1037" i="2"/>
  <c r="B1038" i="2"/>
  <c r="B1039" i="2"/>
  <c r="B1040" i="2"/>
  <c r="B1041" i="2"/>
  <c r="B1042" i="2"/>
  <c r="B1043" i="2"/>
  <c r="B1044" i="2"/>
  <c r="B1045" i="2"/>
  <c r="B1046" i="2"/>
  <c r="B1047" i="2"/>
  <c r="B1048" i="2"/>
  <c r="B1049" i="2"/>
  <c r="B1050" i="2"/>
  <c r="B1051" i="2"/>
  <c r="B1052" i="2"/>
  <c r="B1053" i="2"/>
  <c r="B1054" i="2"/>
  <c r="B1055" i="2"/>
  <c r="B1056" i="2"/>
  <c r="B1057" i="2"/>
  <c r="B1058" i="2"/>
  <c r="B1059" i="2"/>
  <c r="B1060" i="2"/>
  <c r="B1061" i="2"/>
  <c r="B1062" i="2"/>
  <c r="B1063" i="2"/>
  <c r="B1064" i="2"/>
  <c r="B1065" i="2"/>
  <c r="B1066" i="2"/>
  <c r="B1067" i="2"/>
  <c r="B1068" i="2"/>
  <c r="B1069" i="2"/>
  <c r="B1070" i="2"/>
  <c r="B1071" i="2"/>
  <c r="B1072" i="2"/>
  <c r="B1073" i="2"/>
  <c r="B1074" i="2"/>
  <c r="B1075" i="2"/>
  <c r="B1076" i="2"/>
  <c r="B1077" i="2"/>
  <c r="B1078" i="2"/>
  <c r="B1079" i="2"/>
  <c r="B1080" i="2"/>
  <c r="B1081" i="2"/>
  <c r="B1082" i="2"/>
  <c r="B1083" i="2"/>
  <c r="B1084" i="2"/>
  <c r="B1085" i="2"/>
  <c r="B1086" i="2"/>
  <c r="B1087" i="2"/>
  <c r="B1088" i="2"/>
  <c r="B1089" i="2"/>
  <c r="B1090" i="2"/>
  <c r="B1091" i="2"/>
  <c r="B1092" i="2"/>
  <c r="B1093" i="2"/>
  <c r="B1094" i="2"/>
  <c r="B1095" i="2"/>
  <c r="B1096" i="2"/>
  <c r="B1097" i="2"/>
  <c r="B1098" i="2"/>
  <c r="B1099" i="2"/>
  <c r="B1100" i="2"/>
  <c r="B1101" i="2"/>
  <c r="B1102" i="2"/>
  <c r="B1103" i="2"/>
  <c r="B1104" i="2"/>
  <c r="B1105" i="2"/>
  <c r="B1106" i="2"/>
  <c r="B1107" i="2"/>
  <c r="B1108" i="2"/>
  <c r="B1109" i="2"/>
  <c r="B1110" i="2"/>
  <c r="B1111" i="2"/>
  <c r="B1112" i="2"/>
  <c r="B1113" i="2"/>
  <c r="B1114" i="2"/>
  <c r="B1115" i="2"/>
  <c r="B1116" i="2"/>
  <c r="B1117" i="2"/>
  <c r="B1118" i="2"/>
  <c r="B1119" i="2"/>
  <c r="B1120" i="2"/>
  <c r="B1121" i="2"/>
  <c r="B1122" i="2"/>
  <c r="B1123" i="2"/>
  <c r="B1124" i="2"/>
  <c r="B1125" i="2"/>
  <c r="B1126" i="2"/>
  <c r="B1127" i="2"/>
  <c r="B1128" i="2"/>
  <c r="B1129" i="2"/>
  <c r="B1130" i="2"/>
  <c r="B1131" i="2"/>
  <c r="B1132" i="2"/>
  <c r="B1133" i="2"/>
  <c r="B1134" i="2"/>
  <c r="B1135" i="2"/>
  <c r="B1136" i="2"/>
  <c r="B1137" i="2"/>
  <c r="B1138" i="2"/>
  <c r="B1139" i="2"/>
  <c r="B1140" i="2"/>
  <c r="B1141" i="2"/>
  <c r="B1142" i="2"/>
  <c r="B1143" i="2"/>
  <c r="B1144" i="2"/>
  <c r="B1145" i="2"/>
  <c r="B1146" i="2"/>
  <c r="B1147" i="2"/>
  <c r="B1148" i="2"/>
  <c r="B1149" i="2"/>
  <c r="B1150" i="2"/>
  <c r="B1151" i="2"/>
  <c r="B1152" i="2"/>
  <c r="B1153" i="2"/>
  <c r="B1154" i="2"/>
  <c r="B1155" i="2"/>
  <c r="B1156" i="2"/>
  <c r="B1157" i="2"/>
  <c r="B1158" i="2"/>
  <c r="B1159" i="2"/>
  <c r="B1160" i="2"/>
  <c r="B1161" i="2"/>
  <c r="B1162" i="2"/>
  <c r="B1163" i="2"/>
  <c r="B1164" i="2"/>
  <c r="B1165" i="2"/>
  <c r="B1166" i="2"/>
  <c r="B1167" i="2"/>
  <c r="B1168" i="2"/>
  <c r="B1169" i="2"/>
  <c r="B1170" i="2"/>
  <c r="B1171" i="2"/>
  <c r="B1172" i="2"/>
  <c r="B1173" i="2"/>
  <c r="B1174" i="2"/>
  <c r="B1175" i="2"/>
  <c r="B1176" i="2"/>
  <c r="B1177" i="2"/>
  <c r="B1178" i="2"/>
  <c r="B1179" i="2"/>
  <c r="B1180" i="2"/>
  <c r="B1181" i="2"/>
  <c r="B1182" i="2"/>
  <c r="B1183" i="2"/>
  <c r="B1184" i="2"/>
  <c r="B1185" i="2"/>
  <c r="B1186" i="2"/>
  <c r="B1187" i="2"/>
  <c r="B1188" i="2"/>
  <c r="B1189" i="2"/>
  <c r="B1190" i="2"/>
  <c r="B1191" i="2"/>
  <c r="B1192" i="2"/>
  <c r="B1193" i="2"/>
  <c r="B1194" i="2"/>
  <c r="B1195" i="2"/>
  <c r="B1196" i="2"/>
  <c r="B1197" i="2"/>
  <c r="B1198" i="2"/>
  <c r="B1199" i="2"/>
  <c r="B1200" i="2"/>
  <c r="B1201" i="2"/>
  <c r="B1202" i="2"/>
  <c r="B1203" i="2"/>
  <c r="B1204" i="2"/>
  <c r="B1205" i="2"/>
  <c r="B1206" i="2"/>
  <c r="B1207" i="2"/>
  <c r="B1208" i="2"/>
  <c r="B1209" i="2"/>
  <c r="B1210" i="2"/>
  <c r="B1211" i="2"/>
  <c r="B1212" i="2"/>
  <c r="B1213" i="2"/>
  <c r="B1214" i="2"/>
  <c r="B1215" i="2"/>
  <c r="B1216" i="2"/>
  <c r="B1217" i="2"/>
  <c r="B1218" i="2"/>
  <c r="B1219" i="2"/>
  <c r="B1220" i="2"/>
  <c r="B1221" i="2"/>
  <c r="B1222" i="2"/>
  <c r="B1223" i="2"/>
  <c r="B1224" i="2"/>
  <c r="B1225" i="2"/>
  <c r="B1226" i="2"/>
  <c r="B1227" i="2"/>
  <c r="B1228" i="2"/>
  <c r="B1229" i="2"/>
  <c r="B1230" i="2"/>
  <c r="B1231" i="2"/>
  <c r="B1232" i="2"/>
  <c r="B1233" i="2"/>
  <c r="B1234" i="2"/>
  <c r="B1235" i="2"/>
  <c r="B1236" i="2"/>
  <c r="B1237" i="2"/>
  <c r="B1238" i="2"/>
  <c r="B1239" i="2"/>
  <c r="B1240" i="2"/>
  <c r="B1241" i="2"/>
  <c r="B1242" i="2"/>
  <c r="B1243" i="2"/>
  <c r="B1244" i="2"/>
  <c r="B1245" i="2"/>
  <c r="B1246" i="2"/>
  <c r="B1247" i="2"/>
  <c r="B1248" i="2"/>
  <c r="B1249" i="2"/>
  <c r="B1250" i="2"/>
  <c r="B1251" i="2"/>
  <c r="B1252" i="2"/>
  <c r="B1253" i="2"/>
  <c r="B1254" i="2"/>
  <c r="B1255" i="2"/>
  <c r="B1256" i="2"/>
  <c r="B1257" i="2"/>
  <c r="B1258" i="2"/>
  <c r="B1259" i="2"/>
  <c r="B1260" i="2"/>
  <c r="B1261" i="2"/>
  <c r="B1262" i="2"/>
  <c r="B1263" i="2"/>
  <c r="B1264" i="2"/>
  <c r="B1265" i="2"/>
  <c r="B1266" i="2"/>
  <c r="B1267" i="2"/>
  <c r="B1268" i="2"/>
  <c r="B1269" i="2"/>
  <c r="B1270" i="2"/>
  <c r="B1271" i="2"/>
  <c r="B1272" i="2"/>
  <c r="B1273" i="2"/>
  <c r="B1274" i="2"/>
  <c r="B1275" i="2"/>
  <c r="B1276" i="2"/>
  <c r="B1277" i="2"/>
  <c r="B1278" i="2"/>
  <c r="B1279" i="2"/>
  <c r="B1280" i="2"/>
  <c r="B1281" i="2"/>
  <c r="B1282" i="2"/>
  <c r="B1283" i="2"/>
  <c r="B1284" i="2"/>
  <c r="B1285" i="2"/>
  <c r="B1286" i="2"/>
  <c r="B1287" i="2"/>
  <c r="B1288" i="2"/>
  <c r="B1289" i="2"/>
  <c r="B1290" i="2"/>
  <c r="B1291" i="2"/>
  <c r="B1292" i="2"/>
  <c r="B1293" i="2"/>
  <c r="B1294" i="2"/>
  <c r="B1295" i="2"/>
  <c r="B1296" i="2"/>
  <c r="B1297" i="2"/>
  <c r="B1298" i="2"/>
  <c r="B1299" i="2"/>
  <c r="B1300" i="2"/>
  <c r="B1301" i="2"/>
  <c r="B1302" i="2"/>
  <c r="B1303" i="2"/>
  <c r="B1304" i="2"/>
  <c r="B1305" i="2"/>
  <c r="B1306" i="2"/>
  <c r="B1307" i="2"/>
  <c r="B1308" i="2"/>
  <c r="B1309" i="2"/>
  <c r="B1310" i="2"/>
  <c r="B1311" i="2"/>
  <c r="B1312" i="2"/>
  <c r="B1313" i="2"/>
  <c r="B1314" i="2"/>
  <c r="B1315" i="2"/>
  <c r="B1316" i="2"/>
  <c r="B1317" i="2"/>
  <c r="B1318" i="2"/>
  <c r="B1319" i="2"/>
  <c r="B1320" i="2"/>
  <c r="B1321" i="2"/>
  <c r="B1322" i="2"/>
  <c r="B1323" i="2"/>
  <c r="B1324" i="2"/>
  <c r="B1325" i="2"/>
  <c r="B1326" i="2"/>
  <c r="B1327" i="2"/>
  <c r="B1328" i="2"/>
  <c r="B1329" i="2"/>
  <c r="B1330" i="2"/>
  <c r="B1331" i="2"/>
  <c r="B1332" i="2"/>
  <c r="B1333" i="2"/>
  <c r="B1334" i="2"/>
  <c r="B1335" i="2"/>
  <c r="B1336" i="2"/>
  <c r="B1337" i="2"/>
  <c r="B1338" i="2"/>
  <c r="B1339" i="2"/>
  <c r="B1340" i="2"/>
  <c r="B1341" i="2"/>
  <c r="B1342" i="2"/>
  <c r="B1343" i="2"/>
  <c r="B1344" i="2"/>
  <c r="B1345" i="2"/>
  <c r="B1346" i="2"/>
  <c r="B1347" i="2"/>
  <c r="B1348" i="2"/>
  <c r="B1349" i="2"/>
  <c r="B1350" i="2"/>
  <c r="B1351" i="2"/>
  <c r="B1352" i="2"/>
  <c r="B1353" i="2"/>
  <c r="B1354" i="2"/>
  <c r="B1355" i="2"/>
  <c r="B1356" i="2"/>
  <c r="B1357" i="2"/>
  <c r="B1358" i="2"/>
  <c r="B1359" i="2"/>
  <c r="B1360" i="2"/>
  <c r="B1361" i="2"/>
  <c r="B1362" i="2"/>
  <c r="B1363" i="2"/>
  <c r="B1364" i="2"/>
  <c r="B1365" i="2"/>
  <c r="B1366" i="2"/>
  <c r="B1367" i="2"/>
  <c r="B1368" i="2"/>
  <c r="B1369" i="2"/>
  <c r="B1370" i="2"/>
  <c r="B1371" i="2"/>
  <c r="B1372" i="2"/>
  <c r="B1373" i="2"/>
  <c r="B1374" i="2"/>
  <c r="B1375" i="2"/>
  <c r="B1376" i="2"/>
  <c r="B1377" i="2"/>
  <c r="B1378" i="2"/>
  <c r="B1379" i="2"/>
  <c r="B1380" i="2"/>
  <c r="B1381" i="2"/>
  <c r="B1382" i="2"/>
  <c r="B1383" i="2"/>
  <c r="B1384" i="2"/>
  <c r="B1385" i="2"/>
  <c r="B1386" i="2"/>
  <c r="B1387" i="2"/>
  <c r="B1388" i="2"/>
  <c r="B1389" i="2"/>
  <c r="B1390" i="2"/>
  <c r="B1391" i="2"/>
  <c r="B1392" i="2"/>
  <c r="B1393" i="2"/>
  <c r="B1394" i="2"/>
  <c r="B1395" i="2"/>
  <c r="B1396" i="2"/>
  <c r="B1397" i="2"/>
  <c r="B1398" i="2"/>
  <c r="B1399" i="2"/>
  <c r="B1400" i="2"/>
  <c r="B1401" i="2"/>
  <c r="B1402" i="2"/>
  <c r="B1403" i="2"/>
  <c r="B1404" i="2"/>
  <c r="B1405" i="2"/>
  <c r="B1406" i="2"/>
  <c r="B1407" i="2"/>
  <c r="B1408" i="2"/>
  <c r="B1409" i="2"/>
  <c r="B1410" i="2"/>
  <c r="B1411" i="2"/>
  <c r="B1412" i="2"/>
  <c r="B1413" i="2"/>
  <c r="B1414" i="2"/>
  <c r="B1415" i="2"/>
  <c r="B1416" i="2"/>
  <c r="B1417" i="2"/>
  <c r="B1418" i="2"/>
  <c r="B1419" i="2"/>
  <c r="B1420" i="2"/>
  <c r="B1421" i="2"/>
  <c r="B1422" i="2"/>
  <c r="B1423" i="2"/>
  <c r="B1424" i="2"/>
  <c r="B1425" i="2"/>
  <c r="B1426" i="2"/>
  <c r="B1427" i="2"/>
  <c r="B1428" i="2"/>
  <c r="B1429" i="2"/>
  <c r="B1430" i="2"/>
  <c r="B1431" i="2"/>
  <c r="B1432" i="2"/>
  <c r="B1433" i="2"/>
  <c r="B1434" i="2"/>
  <c r="B1435" i="2"/>
  <c r="B1436" i="2"/>
  <c r="B1437" i="2"/>
  <c r="B1438" i="2"/>
  <c r="B1439" i="2"/>
  <c r="B1440" i="2"/>
  <c r="B1441" i="2"/>
  <c r="B1442" i="2"/>
  <c r="B1443" i="2"/>
  <c r="B1444" i="2"/>
  <c r="B1445" i="2"/>
  <c r="B1446" i="2"/>
  <c r="B1447" i="2"/>
  <c r="B1448" i="2"/>
  <c r="B1449" i="2"/>
  <c r="B1450" i="2"/>
  <c r="B1451" i="2"/>
  <c r="B1452" i="2"/>
  <c r="B1453" i="2"/>
  <c r="B1454" i="2"/>
  <c r="B1455" i="2"/>
  <c r="B1456" i="2"/>
  <c r="B1457" i="2"/>
  <c r="B1458" i="2"/>
  <c r="B1459" i="2"/>
  <c r="B1460" i="2"/>
  <c r="B1461" i="2"/>
  <c r="B1462" i="2"/>
  <c r="B1463" i="2"/>
  <c r="B1464" i="2"/>
  <c r="B1465" i="2"/>
  <c r="B1466" i="2"/>
  <c r="B1467" i="2"/>
  <c r="B1468" i="2"/>
  <c r="B1469" i="2"/>
  <c r="B1470" i="2"/>
  <c r="B1471" i="2"/>
  <c r="B1472" i="2"/>
  <c r="B1473" i="2"/>
  <c r="B1474" i="2"/>
  <c r="B1475" i="2"/>
  <c r="B1476" i="2"/>
  <c r="B1477" i="2"/>
  <c r="B1478" i="2"/>
  <c r="B1479" i="2"/>
  <c r="B1480" i="2"/>
  <c r="B1481" i="2"/>
  <c r="B1482" i="2"/>
  <c r="B1483" i="2"/>
  <c r="B1484" i="2"/>
  <c r="B1485" i="2"/>
  <c r="B1486" i="2"/>
  <c r="B1487" i="2"/>
  <c r="B1488" i="2"/>
  <c r="B1489" i="2"/>
  <c r="B1490" i="2"/>
  <c r="B1491" i="2"/>
  <c r="B1492" i="2"/>
  <c r="B1493" i="2"/>
  <c r="B1494" i="2"/>
  <c r="B1495" i="2"/>
  <c r="B1496" i="2"/>
  <c r="B1497" i="2"/>
  <c r="B1498" i="2"/>
  <c r="B1499" i="2"/>
  <c r="B1500" i="2"/>
  <c r="B1501" i="2"/>
  <c r="B1502" i="2"/>
  <c r="B1503" i="2"/>
  <c r="B1504" i="2"/>
  <c r="B1505" i="2"/>
  <c r="B1506" i="2"/>
  <c r="B1507" i="2"/>
  <c r="B1508" i="2"/>
  <c r="B1509" i="2"/>
  <c r="B1510" i="2"/>
  <c r="B1511" i="2"/>
  <c r="B1512" i="2"/>
  <c r="B1513" i="2"/>
  <c r="B1514" i="2"/>
  <c r="B1515" i="2"/>
  <c r="B1516" i="2"/>
  <c r="B1517" i="2"/>
  <c r="B1518" i="2"/>
  <c r="B1519" i="2"/>
  <c r="B1520" i="2"/>
  <c r="B1521" i="2"/>
  <c r="B1522" i="2"/>
  <c r="B1523" i="2"/>
  <c r="B1524" i="2"/>
  <c r="B1525" i="2"/>
  <c r="B1526" i="2"/>
  <c r="B1527" i="2"/>
  <c r="B1528" i="2"/>
  <c r="B1529" i="2"/>
  <c r="B1530" i="2"/>
  <c r="B1531" i="2"/>
  <c r="B1532" i="2"/>
  <c r="B1533" i="2"/>
  <c r="B1534" i="2"/>
  <c r="B1535" i="2"/>
  <c r="B1536" i="2"/>
  <c r="B1537" i="2"/>
  <c r="B1538" i="2"/>
  <c r="B1539" i="2"/>
  <c r="B1540" i="2"/>
  <c r="B1541" i="2"/>
  <c r="B1542" i="2"/>
  <c r="B1543" i="2"/>
  <c r="B1544" i="2"/>
  <c r="B1545" i="2"/>
  <c r="B1546" i="2"/>
  <c r="B1547" i="2"/>
  <c r="B1548" i="2"/>
  <c r="B1549" i="2"/>
  <c r="B1550" i="2"/>
  <c r="B1551" i="2"/>
  <c r="B1552" i="2"/>
  <c r="B1553" i="2"/>
  <c r="B1554" i="2"/>
  <c r="B1555" i="2"/>
  <c r="B1556" i="2"/>
  <c r="B1557" i="2"/>
  <c r="B1558" i="2"/>
  <c r="B1559" i="2"/>
  <c r="B1560" i="2"/>
  <c r="B1561" i="2"/>
  <c r="B1562" i="2"/>
  <c r="B1563" i="2"/>
  <c r="B1564" i="2"/>
  <c r="B1565" i="2"/>
  <c r="B1566" i="2"/>
  <c r="B1567" i="2"/>
  <c r="B1568" i="2"/>
  <c r="B1569" i="2"/>
  <c r="B1570" i="2"/>
  <c r="B1571" i="2"/>
  <c r="B1572" i="2"/>
  <c r="B1573" i="2"/>
  <c r="B1574" i="2"/>
  <c r="B1575" i="2"/>
  <c r="B1576" i="2"/>
  <c r="B1577" i="2"/>
  <c r="B1578" i="2"/>
  <c r="B1579" i="2"/>
  <c r="B1580" i="2"/>
  <c r="B1581" i="2"/>
  <c r="B1582" i="2"/>
  <c r="B1583" i="2"/>
  <c r="B1584" i="2"/>
  <c r="B1585" i="2"/>
  <c r="B1586" i="2"/>
  <c r="B1587" i="2"/>
  <c r="B1588" i="2"/>
  <c r="B1589" i="2"/>
  <c r="B1590" i="2"/>
  <c r="B1591" i="2"/>
  <c r="B1592" i="2"/>
  <c r="B1593" i="2"/>
  <c r="B1594" i="2"/>
  <c r="B1595" i="2"/>
  <c r="B1596" i="2"/>
  <c r="B1597" i="2"/>
  <c r="B1598" i="2"/>
  <c r="B1599" i="2"/>
  <c r="B1600" i="2"/>
  <c r="B1601" i="2"/>
  <c r="B1602" i="2"/>
  <c r="B1603" i="2"/>
  <c r="B1604" i="2"/>
  <c r="B1605" i="2"/>
  <c r="B1606" i="2"/>
  <c r="B1607" i="2"/>
  <c r="B1608" i="2"/>
  <c r="B1609" i="2"/>
  <c r="B1610" i="2"/>
  <c r="B1611" i="2"/>
  <c r="B1612" i="2"/>
  <c r="B1613" i="2"/>
  <c r="B1614" i="2"/>
  <c r="B1615" i="2"/>
  <c r="B1616" i="2"/>
  <c r="B1617" i="2"/>
  <c r="B1618" i="2"/>
  <c r="B1619" i="2"/>
  <c r="B1620" i="2"/>
  <c r="B1621" i="2"/>
  <c r="B1622" i="2"/>
  <c r="B1623" i="2"/>
  <c r="B1624" i="2"/>
  <c r="B1625" i="2"/>
  <c r="B1626" i="2"/>
  <c r="B1627" i="2"/>
  <c r="B1628" i="2"/>
  <c r="B1629" i="2"/>
  <c r="B1630" i="2"/>
  <c r="B1631" i="2"/>
  <c r="B1632" i="2"/>
  <c r="B1633" i="2"/>
  <c r="B1634" i="2"/>
  <c r="B1635" i="2"/>
  <c r="B1636" i="2"/>
  <c r="B1637" i="2"/>
  <c r="B1638" i="2"/>
  <c r="B1639" i="2"/>
  <c r="B1640" i="2"/>
  <c r="B1641" i="2"/>
  <c r="B1642" i="2"/>
  <c r="B1643" i="2"/>
  <c r="B1644" i="2"/>
  <c r="B1645" i="2"/>
  <c r="B1646" i="2"/>
  <c r="B1647" i="2"/>
  <c r="B1648" i="2"/>
  <c r="B1649" i="2"/>
  <c r="B1650" i="2"/>
  <c r="B1651" i="2"/>
  <c r="B1652" i="2"/>
  <c r="B1653" i="2"/>
  <c r="B1654" i="2"/>
  <c r="B1655" i="2"/>
  <c r="B1656" i="2"/>
  <c r="B1657" i="2"/>
  <c r="B1658" i="2"/>
  <c r="B1659" i="2"/>
  <c r="B1660" i="2"/>
  <c r="B1661" i="2"/>
  <c r="B1662" i="2"/>
  <c r="B1663" i="2"/>
  <c r="B1664" i="2"/>
  <c r="B1665" i="2"/>
  <c r="B1666" i="2"/>
  <c r="B1667" i="2"/>
  <c r="B1668" i="2"/>
  <c r="B1669" i="2"/>
  <c r="B1670" i="2"/>
  <c r="B1671" i="2"/>
  <c r="B1672" i="2"/>
  <c r="B1673" i="2"/>
  <c r="B1674" i="2"/>
  <c r="B1675" i="2"/>
  <c r="B1676" i="2"/>
  <c r="B1677" i="2"/>
  <c r="B1678" i="2"/>
  <c r="B1679" i="2"/>
  <c r="B1680" i="2"/>
  <c r="B1681" i="2"/>
  <c r="B1682" i="2"/>
  <c r="B1683" i="2"/>
  <c r="B1684" i="2"/>
  <c r="B1685" i="2"/>
  <c r="B1686" i="2"/>
  <c r="B1687" i="2"/>
  <c r="B1688" i="2"/>
  <c r="B1689" i="2"/>
  <c r="B1690" i="2"/>
  <c r="B1691" i="2"/>
  <c r="B1692" i="2"/>
  <c r="B1693" i="2"/>
  <c r="B1694" i="2"/>
  <c r="B1695" i="2"/>
  <c r="B1696" i="2"/>
  <c r="B1697" i="2"/>
  <c r="B1698" i="2"/>
  <c r="B1699" i="2"/>
  <c r="B1700" i="2"/>
  <c r="B1701" i="2"/>
  <c r="B1702" i="2"/>
  <c r="B1703" i="2"/>
  <c r="B1704" i="2"/>
  <c r="B1705" i="2"/>
  <c r="B1706" i="2"/>
  <c r="B1707" i="2"/>
  <c r="B1708" i="2"/>
  <c r="B1709" i="2"/>
  <c r="B1710" i="2"/>
  <c r="B1711" i="2"/>
  <c r="B1712" i="2"/>
  <c r="B1713" i="2"/>
  <c r="B1714" i="2"/>
  <c r="B1715" i="2"/>
  <c r="B1716" i="2"/>
  <c r="B1717" i="2"/>
  <c r="B1718" i="2"/>
  <c r="B1719" i="2"/>
  <c r="B1720" i="2"/>
  <c r="B1721" i="2"/>
  <c r="B1722" i="2"/>
  <c r="B1723" i="2"/>
  <c r="B1724" i="2"/>
  <c r="B1725" i="2"/>
  <c r="B1726" i="2"/>
  <c r="B1727" i="2"/>
  <c r="B1728" i="2"/>
  <c r="B1729" i="2"/>
  <c r="B1730" i="2"/>
  <c r="B1731" i="2"/>
  <c r="B1732" i="2"/>
  <c r="B1733" i="2"/>
  <c r="B1734" i="2"/>
  <c r="B1735" i="2"/>
  <c r="B1736" i="2"/>
  <c r="B1737" i="2"/>
  <c r="B1738" i="2"/>
  <c r="B1739" i="2"/>
  <c r="B1740" i="2"/>
  <c r="B1741" i="2"/>
  <c r="B1742" i="2"/>
  <c r="B1743" i="2"/>
  <c r="B1744" i="2"/>
  <c r="B1745" i="2"/>
  <c r="B1746" i="2"/>
  <c r="B1747" i="2"/>
  <c r="B1748" i="2"/>
  <c r="B1749" i="2"/>
  <c r="B1750" i="2"/>
  <c r="B1751" i="2"/>
  <c r="B1752" i="2"/>
  <c r="B1753" i="2"/>
  <c r="B1754" i="2"/>
  <c r="B1755" i="2"/>
  <c r="B1756" i="2"/>
  <c r="B1757" i="2"/>
  <c r="B1758" i="2"/>
  <c r="B1759" i="2"/>
  <c r="B1760" i="2"/>
  <c r="B1761" i="2"/>
  <c r="B1762" i="2"/>
  <c r="B1763" i="2"/>
  <c r="B1764" i="2"/>
  <c r="B1765" i="2"/>
  <c r="B1766" i="2"/>
  <c r="B1767" i="2"/>
  <c r="B1768" i="2"/>
  <c r="B1769" i="2"/>
  <c r="B1770" i="2"/>
  <c r="B1771" i="2"/>
  <c r="B1772" i="2"/>
  <c r="B1773" i="2"/>
  <c r="B1774" i="2"/>
  <c r="B1775" i="2"/>
  <c r="B1776" i="2"/>
  <c r="B1777" i="2"/>
  <c r="B1778" i="2"/>
  <c r="B1779" i="2"/>
  <c r="B1780" i="2"/>
  <c r="B1781" i="2"/>
  <c r="B1782" i="2"/>
  <c r="B1783" i="2"/>
  <c r="B1784" i="2"/>
  <c r="B1785" i="2"/>
  <c r="B1786" i="2"/>
  <c r="B1787" i="2"/>
  <c r="B1788" i="2"/>
  <c r="B1789" i="2"/>
  <c r="B1790" i="2"/>
  <c r="B1791" i="2"/>
  <c r="B1792" i="2"/>
  <c r="B1793" i="2"/>
  <c r="B1794" i="2"/>
  <c r="B1795" i="2"/>
  <c r="B1796" i="2"/>
  <c r="B1797" i="2"/>
  <c r="B1798" i="2"/>
  <c r="B1799" i="2"/>
  <c r="B1800" i="2"/>
  <c r="B1801" i="2"/>
  <c r="B1802" i="2"/>
  <c r="B1803" i="2"/>
  <c r="B1804" i="2"/>
  <c r="B1805" i="2"/>
  <c r="B1806" i="2"/>
  <c r="B1807" i="2"/>
  <c r="B1808" i="2"/>
  <c r="B1809" i="2"/>
  <c r="B1810" i="2"/>
  <c r="B1811" i="2"/>
  <c r="B1812" i="2"/>
  <c r="B1813" i="2"/>
  <c r="B1814" i="2"/>
  <c r="B1815" i="2"/>
  <c r="B1816" i="2"/>
  <c r="B1817" i="2"/>
  <c r="B1818" i="2"/>
  <c r="B1819" i="2"/>
  <c r="B1820" i="2"/>
  <c r="B1821" i="2"/>
  <c r="B1822" i="2"/>
  <c r="B1823" i="2"/>
  <c r="B1824" i="2"/>
  <c r="B1825" i="2"/>
  <c r="B1826" i="2"/>
  <c r="B1827" i="2"/>
  <c r="B1828" i="2"/>
  <c r="B1829" i="2"/>
  <c r="B1830" i="2"/>
  <c r="B1831" i="2"/>
  <c r="B1832" i="2"/>
  <c r="B1833" i="2"/>
  <c r="B1834" i="2"/>
  <c r="B1835" i="2"/>
  <c r="B1836" i="2"/>
  <c r="B1837" i="2"/>
  <c r="B1838" i="2"/>
  <c r="B1839" i="2"/>
  <c r="B1840" i="2"/>
  <c r="B1841" i="2"/>
  <c r="B1842" i="2"/>
  <c r="B1843" i="2"/>
  <c r="B1844" i="2"/>
  <c r="B1845" i="2"/>
  <c r="B1846" i="2"/>
  <c r="B1847" i="2"/>
  <c r="B1848" i="2"/>
  <c r="B1849" i="2"/>
  <c r="B1850" i="2"/>
  <c r="B1851" i="2"/>
  <c r="B1852" i="2"/>
  <c r="B1853" i="2"/>
  <c r="B1854" i="2"/>
  <c r="B1855" i="2"/>
  <c r="B1856" i="2"/>
  <c r="B1857" i="2"/>
  <c r="B1858" i="2"/>
  <c r="B1859" i="2"/>
  <c r="B1860" i="2"/>
  <c r="B1861" i="2"/>
  <c r="B1862" i="2"/>
  <c r="B1863" i="2"/>
  <c r="B1864" i="2"/>
  <c r="B1865" i="2"/>
  <c r="B1866" i="2"/>
  <c r="B1867" i="2"/>
  <c r="B1868" i="2"/>
  <c r="B1869" i="2"/>
  <c r="B1870" i="2"/>
  <c r="B1871" i="2"/>
  <c r="B1872" i="2"/>
  <c r="B1873" i="2"/>
  <c r="B1874" i="2"/>
  <c r="B1875" i="2"/>
  <c r="B1876" i="2"/>
  <c r="B1877" i="2"/>
  <c r="B1878" i="2"/>
  <c r="B1879" i="2"/>
  <c r="B1880" i="2"/>
  <c r="B1881" i="2"/>
  <c r="B1882" i="2"/>
  <c r="B1883" i="2"/>
  <c r="B1884" i="2"/>
  <c r="B1885" i="2"/>
  <c r="B1886" i="2"/>
  <c r="B1887" i="2"/>
  <c r="B1888" i="2"/>
  <c r="B1889" i="2"/>
  <c r="B1890" i="2"/>
  <c r="B1891" i="2"/>
  <c r="B1892" i="2"/>
  <c r="B1893" i="2"/>
  <c r="B1894" i="2"/>
  <c r="B1895" i="2"/>
  <c r="B1896" i="2"/>
  <c r="B1897" i="2"/>
  <c r="B1898" i="2"/>
  <c r="B1899" i="2"/>
  <c r="B1900" i="2"/>
  <c r="B1901" i="2"/>
  <c r="B1902" i="2"/>
  <c r="B1903" i="2"/>
  <c r="B1904" i="2"/>
  <c r="B1905" i="2"/>
  <c r="B1906" i="2"/>
  <c r="B1907" i="2"/>
  <c r="B1908" i="2"/>
  <c r="B1909" i="2"/>
  <c r="B1910" i="2"/>
  <c r="B1911" i="2"/>
  <c r="B1912" i="2"/>
  <c r="B1913" i="2"/>
  <c r="B1914" i="2"/>
  <c r="B1915" i="2"/>
  <c r="B1916" i="2"/>
  <c r="B1917" i="2"/>
  <c r="B1918" i="2"/>
  <c r="B1919" i="2"/>
  <c r="B1920" i="2"/>
  <c r="B1921" i="2"/>
  <c r="B1922" i="2"/>
  <c r="B1923" i="2"/>
  <c r="B1924" i="2"/>
  <c r="B1925" i="2"/>
  <c r="B1926" i="2"/>
  <c r="B1927" i="2"/>
  <c r="B1928" i="2"/>
  <c r="B1929" i="2"/>
  <c r="B1930" i="2"/>
  <c r="B1931" i="2"/>
  <c r="B1932" i="2"/>
  <c r="B1933" i="2"/>
  <c r="B1934" i="2"/>
  <c r="B1935" i="2"/>
  <c r="B1936" i="2"/>
  <c r="B1937" i="2"/>
  <c r="B1938" i="2"/>
  <c r="B1939" i="2"/>
  <c r="B1940" i="2"/>
  <c r="B1941" i="2"/>
  <c r="B1942" i="2"/>
  <c r="B1943" i="2"/>
  <c r="B1944" i="2"/>
  <c r="B1945" i="2"/>
  <c r="B1946" i="2"/>
  <c r="B1947" i="2"/>
  <c r="B1948" i="2"/>
  <c r="B1949" i="2"/>
  <c r="B1950" i="2"/>
  <c r="B1951" i="2"/>
  <c r="B1952" i="2"/>
  <c r="B1953" i="2"/>
  <c r="B1954" i="2"/>
  <c r="B1955" i="2"/>
  <c r="B1956" i="2"/>
  <c r="B1957" i="2"/>
  <c r="B1958" i="2"/>
  <c r="B1959" i="2"/>
  <c r="B1960" i="2"/>
  <c r="B1961" i="2"/>
  <c r="B1962" i="2"/>
  <c r="B1963" i="2"/>
  <c r="B1964" i="2"/>
  <c r="B1965" i="2"/>
  <c r="B1966" i="2"/>
  <c r="B1967" i="2"/>
  <c r="B1968" i="2"/>
  <c r="B1969" i="2"/>
  <c r="B1970" i="2"/>
  <c r="B1971" i="2"/>
  <c r="B1972" i="2"/>
  <c r="B1973" i="2"/>
  <c r="B1974" i="2"/>
  <c r="B1975" i="2"/>
  <c r="B1976" i="2"/>
  <c r="B1977" i="2"/>
  <c r="B1978" i="2"/>
  <c r="B1979" i="2"/>
  <c r="B1980" i="2"/>
  <c r="B1981" i="2"/>
  <c r="B1982" i="2"/>
  <c r="B1983" i="2"/>
  <c r="B1984" i="2"/>
  <c r="B1985" i="2"/>
  <c r="B1986" i="2"/>
  <c r="B1987" i="2"/>
  <c r="B1988" i="2"/>
  <c r="B1989" i="2"/>
  <c r="B1990" i="2"/>
  <c r="B1991" i="2"/>
  <c r="B1992" i="2"/>
  <c r="B1993" i="2"/>
  <c r="B1994" i="2"/>
  <c r="B1995" i="2"/>
  <c r="B1996" i="2"/>
  <c r="B1997" i="2"/>
  <c r="B1998" i="2"/>
  <c r="B1999" i="2"/>
  <c r="B2000" i="2"/>
  <c r="B2001" i="2"/>
  <c r="B2002" i="2"/>
  <c r="B2003" i="2"/>
  <c r="B2004" i="2"/>
  <c r="B2005" i="2"/>
  <c r="B2006" i="2"/>
  <c r="B2007" i="2"/>
  <c r="B2008" i="2"/>
  <c r="B2009" i="2"/>
  <c r="B2010" i="2"/>
  <c r="B2011" i="2"/>
  <c r="B2012" i="2"/>
  <c r="B2013" i="2"/>
  <c r="B2014" i="2"/>
  <c r="B2015" i="2"/>
  <c r="B2016" i="2"/>
  <c r="B2017" i="2"/>
  <c r="B2018" i="2"/>
  <c r="B2019" i="2"/>
  <c r="B2020" i="2"/>
  <c r="B2021" i="2"/>
  <c r="B2022" i="2"/>
  <c r="B2023" i="2"/>
  <c r="B2024" i="2"/>
  <c r="B2025" i="2"/>
  <c r="B2026" i="2"/>
  <c r="B2027" i="2"/>
  <c r="B2028" i="2"/>
  <c r="B2029" i="2"/>
  <c r="B2030" i="2"/>
  <c r="B2031" i="2"/>
  <c r="B2032" i="2"/>
  <c r="B2033" i="2"/>
  <c r="B2034" i="2"/>
  <c r="B2035" i="2"/>
  <c r="B2036" i="2"/>
  <c r="B2037" i="2"/>
  <c r="B2038" i="2"/>
  <c r="B2039" i="2"/>
  <c r="B2040" i="2"/>
  <c r="B2041" i="2"/>
  <c r="B2042" i="2"/>
  <c r="B2043" i="2"/>
  <c r="B2044" i="2"/>
  <c r="B2045" i="2"/>
  <c r="B2046" i="2"/>
  <c r="B2047" i="2"/>
  <c r="B2048" i="2"/>
  <c r="B2049" i="2"/>
  <c r="B2050" i="2"/>
  <c r="B2051" i="2"/>
  <c r="B2052" i="2"/>
  <c r="B2053" i="2"/>
  <c r="B2054" i="2"/>
  <c r="B2055" i="2"/>
  <c r="B2056" i="2"/>
  <c r="B2057" i="2"/>
  <c r="B2058" i="2"/>
  <c r="B2059" i="2"/>
  <c r="B2060" i="2"/>
  <c r="B2061" i="2"/>
  <c r="B2062" i="2"/>
  <c r="B2063" i="2"/>
  <c r="B2064" i="2"/>
  <c r="B2065" i="2"/>
  <c r="B2066" i="2"/>
  <c r="B2067" i="2"/>
  <c r="B2068" i="2"/>
  <c r="B2069" i="2"/>
  <c r="B2070" i="2"/>
  <c r="B2071" i="2"/>
  <c r="B2072" i="2"/>
  <c r="B2073" i="2"/>
  <c r="B2074" i="2"/>
  <c r="B2075" i="2"/>
  <c r="B2076" i="2"/>
  <c r="B2077" i="2"/>
  <c r="B2078" i="2"/>
  <c r="B2079" i="2"/>
  <c r="B2080" i="2"/>
  <c r="B2081" i="2"/>
  <c r="B2082" i="2"/>
  <c r="B2083" i="2"/>
  <c r="B2084" i="2"/>
  <c r="B2085" i="2"/>
  <c r="B2086" i="2"/>
  <c r="B2087" i="2"/>
  <c r="B2088" i="2"/>
  <c r="B2089" i="2"/>
  <c r="B2090" i="2"/>
  <c r="B2091" i="2"/>
  <c r="B2092" i="2"/>
  <c r="B2093" i="2"/>
  <c r="B2094" i="2"/>
  <c r="B2095" i="2"/>
  <c r="B2096" i="2"/>
  <c r="B2097" i="2"/>
  <c r="B2098" i="2"/>
  <c r="B2099" i="2"/>
  <c r="B2100" i="2"/>
  <c r="B2101" i="2"/>
  <c r="B2102" i="2"/>
  <c r="B2103" i="2"/>
  <c r="B2104" i="2"/>
  <c r="B2105" i="2"/>
  <c r="B2106" i="2"/>
  <c r="B2107" i="2"/>
  <c r="B2108" i="2"/>
  <c r="B2109" i="2"/>
  <c r="B2110" i="2"/>
  <c r="B2111" i="2"/>
  <c r="B2112" i="2"/>
  <c r="B2113" i="2"/>
  <c r="B2114" i="2"/>
  <c r="B2115" i="2"/>
  <c r="B2116" i="2"/>
  <c r="B2117" i="2"/>
  <c r="B2118" i="2"/>
  <c r="B2119" i="2"/>
  <c r="B2120" i="2"/>
  <c r="B2121" i="2"/>
  <c r="B2122" i="2"/>
  <c r="B2123" i="2"/>
  <c r="B2124" i="2"/>
  <c r="B2125" i="2"/>
  <c r="B2126" i="2"/>
  <c r="B2127" i="2"/>
  <c r="B2128" i="2"/>
  <c r="B2129" i="2"/>
  <c r="B2130" i="2"/>
  <c r="B2131" i="2"/>
  <c r="B2132" i="2"/>
  <c r="B2133" i="2"/>
  <c r="B2134" i="2"/>
  <c r="B2135" i="2"/>
  <c r="B2136" i="2"/>
  <c r="B2137" i="2"/>
  <c r="B2138" i="2"/>
  <c r="B2139" i="2"/>
  <c r="B2140" i="2"/>
  <c r="B2141" i="2"/>
  <c r="B2142" i="2"/>
  <c r="B2143" i="2"/>
  <c r="B2144" i="2"/>
  <c r="B2145" i="2"/>
  <c r="B2146" i="2"/>
  <c r="B2147" i="2"/>
  <c r="B2148" i="2"/>
  <c r="B2149" i="2"/>
  <c r="B2150" i="2"/>
  <c r="B2151" i="2"/>
  <c r="B2152" i="2"/>
  <c r="B2153" i="2"/>
  <c r="B2154" i="2"/>
  <c r="B2155" i="2"/>
  <c r="B2156" i="2"/>
  <c r="B2157" i="2"/>
  <c r="B2158" i="2"/>
  <c r="B2159" i="2"/>
  <c r="B2160" i="2"/>
  <c r="B2161" i="2"/>
  <c r="B2162" i="2"/>
  <c r="B2163" i="2"/>
  <c r="B2164" i="2"/>
  <c r="B2165" i="2"/>
  <c r="B2166" i="2"/>
  <c r="B2167" i="2"/>
  <c r="B2168" i="2"/>
  <c r="B2169" i="2"/>
  <c r="B2170" i="2"/>
  <c r="B2171" i="2"/>
  <c r="B2172" i="2"/>
  <c r="B2173" i="2"/>
  <c r="B2174" i="2"/>
  <c r="B2175" i="2"/>
  <c r="B2176" i="2"/>
  <c r="B2177" i="2"/>
  <c r="B2178" i="2"/>
  <c r="B2179" i="2"/>
  <c r="B2180" i="2"/>
  <c r="B2181" i="2"/>
  <c r="B2182" i="2"/>
  <c r="B2183" i="2"/>
  <c r="B2184" i="2"/>
  <c r="B2185" i="2"/>
  <c r="B2186" i="2"/>
  <c r="B2187" i="2"/>
  <c r="B2188" i="2"/>
  <c r="B2189" i="2"/>
  <c r="B2190" i="2"/>
  <c r="B2191" i="2"/>
  <c r="B2192" i="2"/>
  <c r="B2193" i="2"/>
  <c r="B2194" i="2"/>
  <c r="B2195" i="2"/>
  <c r="B2196" i="2"/>
  <c r="B2197" i="2"/>
  <c r="B2198" i="2"/>
  <c r="B2199" i="2"/>
  <c r="B2200" i="2"/>
  <c r="B2201" i="2"/>
  <c r="B2202" i="2"/>
  <c r="B2203" i="2"/>
  <c r="B2204" i="2"/>
  <c r="B2205" i="2"/>
  <c r="B2206" i="2"/>
  <c r="B2207" i="2"/>
  <c r="B2208" i="2"/>
  <c r="B2209" i="2"/>
  <c r="B2210" i="2"/>
  <c r="B2211" i="2"/>
  <c r="B2212" i="2"/>
  <c r="B2213" i="2"/>
  <c r="B2214" i="2"/>
  <c r="B2215" i="2"/>
  <c r="B2216" i="2"/>
  <c r="B2217" i="2"/>
  <c r="B2218" i="2"/>
  <c r="B2219" i="2"/>
  <c r="B2220" i="2"/>
  <c r="B2221" i="2"/>
  <c r="B2222" i="2"/>
  <c r="B2223" i="2"/>
  <c r="B2224" i="2"/>
  <c r="B2225" i="2"/>
  <c r="B2226" i="2"/>
  <c r="B2227" i="2"/>
  <c r="B2228" i="2"/>
  <c r="B2229" i="2"/>
  <c r="B2230" i="2"/>
  <c r="B2231" i="2"/>
  <c r="B2232" i="2"/>
  <c r="B2233" i="2"/>
  <c r="B2234" i="2"/>
  <c r="B2235" i="2"/>
  <c r="B2236" i="2"/>
  <c r="B2237" i="2"/>
  <c r="B2238" i="2"/>
  <c r="B2239" i="2"/>
  <c r="B2240" i="2"/>
  <c r="B2241" i="2"/>
  <c r="B2242" i="2"/>
  <c r="B2243" i="2"/>
  <c r="B2244" i="2"/>
  <c r="B2245" i="2"/>
  <c r="B2246" i="2"/>
  <c r="B2247" i="2"/>
  <c r="B2248" i="2"/>
  <c r="B2249" i="2"/>
  <c r="B2250" i="2"/>
  <c r="B2251" i="2"/>
  <c r="B2252" i="2"/>
  <c r="B2253" i="2"/>
  <c r="B2254" i="2"/>
  <c r="B2255" i="2"/>
  <c r="B2256" i="2"/>
  <c r="B2257" i="2"/>
  <c r="B2258" i="2"/>
  <c r="B2259" i="2"/>
  <c r="B2260" i="2"/>
  <c r="B2261" i="2"/>
  <c r="B2262" i="2"/>
  <c r="B2263" i="2"/>
  <c r="B2264" i="2"/>
  <c r="B2265" i="2"/>
  <c r="B2266" i="2"/>
  <c r="B2267" i="2"/>
  <c r="B2268" i="2"/>
  <c r="B2269" i="2"/>
  <c r="B2270" i="2"/>
  <c r="B2271" i="2"/>
  <c r="B2272" i="2"/>
  <c r="B2273" i="2"/>
  <c r="B2274" i="2"/>
  <c r="B2275" i="2"/>
  <c r="B2276" i="2"/>
  <c r="B2277" i="2"/>
  <c r="B2278" i="2"/>
  <c r="B2279" i="2"/>
  <c r="B2280" i="2"/>
  <c r="B2281" i="2"/>
  <c r="B2282" i="2"/>
  <c r="B2283" i="2"/>
  <c r="B2284" i="2"/>
  <c r="B2285" i="2"/>
  <c r="B2286" i="2"/>
  <c r="B2287" i="2"/>
  <c r="B2288" i="2"/>
  <c r="B2289" i="2"/>
  <c r="B2290" i="2"/>
  <c r="B2291" i="2"/>
  <c r="B2292" i="2"/>
  <c r="B2293" i="2"/>
  <c r="B2294" i="2"/>
  <c r="B2295" i="2"/>
  <c r="B2296" i="2"/>
  <c r="B2297" i="2"/>
  <c r="B2298" i="2"/>
  <c r="B2299" i="2"/>
  <c r="B2300" i="2"/>
  <c r="B2301" i="2"/>
  <c r="B2302" i="2"/>
  <c r="B2303" i="2"/>
  <c r="B2304" i="2"/>
  <c r="B2305" i="2"/>
  <c r="B2306" i="2"/>
  <c r="B2307" i="2"/>
  <c r="B2308" i="2"/>
  <c r="B2309" i="2"/>
  <c r="B2310" i="2"/>
  <c r="B2311" i="2"/>
  <c r="B2312" i="2"/>
  <c r="B2313" i="2"/>
  <c r="B2314" i="2"/>
  <c r="B2315" i="2"/>
  <c r="B2316" i="2"/>
  <c r="B2317" i="2"/>
  <c r="B2318" i="2"/>
  <c r="B2319" i="2"/>
  <c r="B2320" i="2"/>
  <c r="B2321" i="2"/>
  <c r="B2322" i="2"/>
  <c r="B2323" i="2"/>
  <c r="B2324" i="2"/>
  <c r="B2325" i="2"/>
  <c r="B2326" i="2"/>
  <c r="B2327" i="2"/>
  <c r="B2328" i="2"/>
  <c r="B2329" i="2"/>
  <c r="B2330" i="2"/>
  <c r="B2331" i="2"/>
  <c r="B2332" i="2"/>
  <c r="B2333" i="2"/>
  <c r="B2334" i="2"/>
  <c r="B2335" i="2"/>
  <c r="B2336" i="2"/>
  <c r="B2337" i="2"/>
  <c r="B2338" i="2"/>
  <c r="B2339" i="2"/>
  <c r="B2340" i="2"/>
  <c r="B2341" i="2"/>
  <c r="B2342" i="2"/>
  <c r="B2343" i="2"/>
  <c r="B2344" i="2"/>
  <c r="B2345" i="2"/>
  <c r="B2346" i="2"/>
  <c r="B2347" i="2"/>
  <c r="B2348" i="2"/>
  <c r="B2349" i="2"/>
  <c r="B2350" i="2"/>
  <c r="B2351" i="2"/>
  <c r="B2352" i="2"/>
  <c r="B2353" i="2"/>
  <c r="B2354" i="2"/>
  <c r="B2355" i="2"/>
  <c r="B2356" i="2"/>
  <c r="B2357" i="2"/>
  <c r="B2358" i="2"/>
  <c r="B2359" i="2"/>
  <c r="B2360" i="2"/>
  <c r="B2361" i="2"/>
  <c r="B2362" i="2"/>
  <c r="B2363" i="2"/>
  <c r="B2364" i="2"/>
  <c r="B2365" i="2"/>
  <c r="B2366" i="2"/>
  <c r="B2367" i="2"/>
  <c r="B2368" i="2"/>
  <c r="B2369" i="2"/>
  <c r="B2370" i="2"/>
  <c r="B2371" i="2"/>
  <c r="B2372" i="2"/>
  <c r="B2373" i="2"/>
  <c r="B2374" i="2"/>
  <c r="B2375" i="2"/>
  <c r="B2376" i="2"/>
  <c r="B2377" i="2"/>
  <c r="B2378" i="2"/>
  <c r="B2379" i="2"/>
  <c r="B2380" i="2"/>
  <c r="B2381" i="2"/>
  <c r="B2382" i="2"/>
  <c r="B2383" i="2"/>
  <c r="B2384" i="2"/>
  <c r="B2385" i="2"/>
  <c r="B2386" i="2"/>
  <c r="B2387" i="2"/>
  <c r="B2388" i="2"/>
  <c r="B2389" i="2"/>
  <c r="B2390" i="2"/>
  <c r="B2391" i="2"/>
  <c r="B2392" i="2"/>
  <c r="B2393" i="2"/>
  <c r="B2394" i="2"/>
  <c r="B2395" i="2"/>
  <c r="B2396" i="2"/>
  <c r="B2397" i="2"/>
  <c r="B2398" i="2"/>
  <c r="B2399" i="2"/>
  <c r="B2400" i="2"/>
  <c r="B2401" i="2"/>
  <c r="B2402" i="2"/>
  <c r="B2403" i="2"/>
  <c r="B2404" i="2"/>
  <c r="B2405" i="2"/>
  <c r="B2406" i="2"/>
  <c r="B2407" i="2"/>
  <c r="B2408" i="2"/>
  <c r="B2409" i="2"/>
  <c r="B2410" i="2"/>
  <c r="B2411" i="2"/>
  <c r="B2412" i="2"/>
  <c r="B2413" i="2"/>
  <c r="B2414" i="2"/>
  <c r="B2415" i="2"/>
  <c r="B2416" i="2"/>
  <c r="B2417" i="2"/>
  <c r="B2418" i="2"/>
  <c r="B2419" i="2"/>
  <c r="B2420" i="2"/>
  <c r="B2421" i="2"/>
  <c r="B2422" i="2"/>
  <c r="B2423" i="2"/>
  <c r="B2424" i="2"/>
  <c r="B2425" i="2"/>
  <c r="B2426" i="2"/>
  <c r="B2427" i="2"/>
  <c r="B2428" i="2"/>
  <c r="B2429" i="2"/>
  <c r="B2430" i="2"/>
  <c r="B2431" i="2"/>
  <c r="B2432" i="2"/>
  <c r="B2433" i="2"/>
  <c r="B2434" i="2"/>
  <c r="B2435" i="2"/>
  <c r="B2436" i="2"/>
  <c r="B2437" i="2"/>
  <c r="B2438" i="2"/>
  <c r="B2439" i="2"/>
  <c r="B2440" i="2"/>
  <c r="B2441" i="2"/>
  <c r="B2442" i="2"/>
  <c r="B2443" i="2"/>
  <c r="B2444" i="2"/>
  <c r="B2445" i="2"/>
  <c r="B2446" i="2"/>
  <c r="B2447" i="2"/>
  <c r="B2448" i="2"/>
  <c r="B2449" i="2"/>
  <c r="B2450" i="2"/>
  <c r="B2451" i="2"/>
  <c r="B2452" i="2"/>
  <c r="B2453" i="2"/>
  <c r="B2454" i="2"/>
  <c r="B2455" i="2"/>
  <c r="B2456" i="2"/>
  <c r="B2457" i="2"/>
  <c r="B2458" i="2"/>
  <c r="B2459" i="2"/>
  <c r="B2460" i="2"/>
  <c r="B2461" i="2"/>
  <c r="B2462" i="2"/>
  <c r="B2463" i="2"/>
  <c r="B2464" i="2"/>
  <c r="B2465" i="2"/>
  <c r="B2466" i="2"/>
  <c r="B2467" i="2"/>
  <c r="B2468" i="2"/>
  <c r="B2469" i="2"/>
  <c r="B2470" i="2"/>
  <c r="B2471" i="2"/>
  <c r="B2472" i="2"/>
  <c r="B2473" i="2"/>
  <c r="B2474" i="2"/>
  <c r="B2475" i="2"/>
  <c r="B2476" i="2"/>
  <c r="B2477" i="2"/>
  <c r="B2478" i="2"/>
  <c r="B2479" i="2"/>
  <c r="B2480" i="2"/>
  <c r="B2481" i="2"/>
  <c r="B2482" i="2"/>
  <c r="B2483" i="2"/>
  <c r="B2484" i="2"/>
  <c r="B2485" i="2"/>
  <c r="B2486" i="2"/>
  <c r="B2487" i="2"/>
  <c r="B2488" i="2"/>
  <c r="B2489" i="2"/>
  <c r="B2490" i="2"/>
  <c r="B2491" i="2"/>
  <c r="B2492" i="2"/>
  <c r="B2493" i="2"/>
  <c r="B2494" i="2"/>
  <c r="B2495" i="2"/>
  <c r="B2496" i="2"/>
  <c r="B2497" i="2"/>
  <c r="B2498" i="2"/>
  <c r="B2499" i="2"/>
  <c r="B2500" i="2"/>
  <c r="B2501" i="2"/>
  <c r="B2502" i="2"/>
  <c r="B2503" i="2"/>
  <c r="B2504" i="2"/>
  <c r="B2505" i="2"/>
  <c r="B2506" i="2"/>
  <c r="B2507" i="2"/>
  <c r="B2508" i="2"/>
  <c r="B2509" i="2"/>
  <c r="B2510" i="2"/>
  <c r="B2511" i="2"/>
  <c r="B2512" i="2"/>
  <c r="B2513" i="2"/>
  <c r="B2514" i="2"/>
  <c r="B2515" i="2"/>
  <c r="B2516" i="2"/>
  <c r="B2517" i="2"/>
  <c r="B2518" i="2"/>
  <c r="B2519" i="2"/>
  <c r="B2520" i="2"/>
  <c r="B2521" i="2"/>
  <c r="B2522" i="2"/>
  <c r="B2523" i="2"/>
  <c r="B2524" i="2"/>
  <c r="B2525" i="2"/>
  <c r="B2526" i="2"/>
  <c r="B2527" i="2"/>
  <c r="B2528" i="2"/>
  <c r="B2529" i="2"/>
  <c r="B2530" i="2"/>
  <c r="B2531" i="2"/>
  <c r="B2532" i="2"/>
  <c r="B2533" i="2"/>
  <c r="B2534" i="2"/>
  <c r="B2535" i="2"/>
  <c r="B2536" i="2"/>
  <c r="B2537" i="2"/>
  <c r="B2538" i="2"/>
  <c r="B2539" i="2"/>
  <c r="B2540" i="2"/>
  <c r="B2541" i="2"/>
  <c r="B2542" i="2"/>
  <c r="B2543" i="2"/>
  <c r="B2544" i="2"/>
  <c r="B2545" i="2"/>
  <c r="B2546" i="2"/>
  <c r="B2547" i="2"/>
  <c r="B2548" i="2"/>
  <c r="B2549" i="2"/>
  <c r="B2550" i="2"/>
  <c r="B2551" i="2"/>
  <c r="B2552" i="2"/>
  <c r="B2553" i="2"/>
  <c r="B2554" i="2"/>
  <c r="B2555" i="2"/>
  <c r="B2556" i="2"/>
  <c r="B2557" i="2"/>
  <c r="B2558" i="2"/>
  <c r="B2559" i="2"/>
  <c r="B2560" i="2"/>
  <c r="B2561" i="2"/>
  <c r="B2562" i="2"/>
  <c r="B2563" i="2"/>
  <c r="B2564" i="2"/>
  <c r="B2565" i="2"/>
  <c r="B2566" i="2"/>
  <c r="B2567" i="2"/>
  <c r="B2568" i="2"/>
  <c r="B2569" i="2"/>
  <c r="B2570" i="2"/>
  <c r="B2571" i="2"/>
  <c r="B2572" i="2"/>
  <c r="B2573" i="2"/>
  <c r="B2574" i="2"/>
  <c r="B2575" i="2"/>
  <c r="B2576" i="2"/>
  <c r="B2577" i="2"/>
  <c r="B2578" i="2"/>
  <c r="B2579" i="2"/>
  <c r="B2580" i="2"/>
  <c r="B2581" i="2"/>
  <c r="B2582" i="2"/>
  <c r="B2583" i="2"/>
  <c r="B2584" i="2"/>
  <c r="B2585" i="2"/>
  <c r="B2586" i="2"/>
  <c r="B2587" i="2"/>
  <c r="B2588" i="2"/>
  <c r="B2589" i="2"/>
  <c r="B2590" i="2"/>
  <c r="B2591" i="2"/>
  <c r="B2592" i="2"/>
  <c r="B2593" i="2"/>
  <c r="B2594" i="2"/>
  <c r="B2595" i="2"/>
  <c r="B2596" i="2"/>
  <c r="B2597" i="2"/>
  <c r="B2598" i="2"/>
  <c r="B2599" i="2"/>
  <c r="B2600" i="2"/>
  <c r="B2601" i="2"/>
  <c r="B2602" i="2"/>
  <c r="B2603" i="2"/>
  <c r="B2604" i="2"/>
  <c r="B2605" i="2"/>
  <c r="B2606" i="2"/>
  <c r="B2607" i="2"/>
  <c r="B2608" i="2"/>
  <c r="B2609" i="2"/>
  <c r="B2610" i="2"/>
  <c r="B2611" i="2"/>
  <c r="B2612" i="2"/>
  <c r="B2613" i="2"/>
  <c r="B2614" i="2"/>
  <c r="B2615" i="2"/>
  <c r="B2616" i="2"/>
  <c r="B2617" i="2"/>
  <c r="B2618" i="2"/>
  <c r="B2619" i="2"/>
  <c r="B2620" i="2"/>
  <c r="B2621" i="2"/>
  <c r="B2622" i="2"/>
  <c r="B2623" i="2"/>
  <c r="B2624" i="2"/>
  <c r="B2625" i="2"/>
  <c r="B2626" i="2"/>
  <c r="B2627" i="2"/>
  <c r="B2628" i="2"/>
  <c r="B2629" i="2"/>
  <c r="B2630" i="2"/>
  <c r="B2631" i="2"/>
  <c r="B2632" i="2"/>
  <c r="B2633" i="2"/>
  <c r="B2634" i="2"/>
  <c r="B2635" i="2"/>
  <c r="B2636" i="2"/>
  <c r="B2637" i="2"/>
  <c r="B2638" i="2"/>
  <c r="B2639" i="2"/>
  <c r="B2640" i="2"/>
  <c r="B2641" i="2"/>
  <c r="B2642" i="2"/>
  <c r="B2643" i="2"/>
  <c r="B2644" i="2"/>
  <c r="B2645" i="2"/>
  <c r="B2646" i="2"/>
  <c r="B2647" i="2"/>
  <c r="B2648" i="2"/>
  <c r="B2649" i="2"/>
  <c r="B2650" i="2"/>
  <c r="B2651" i="2"/>
  <c r="B2652" i="2"/>
  <c r="B2653" i="2"/>
  <c r="B2654" i="2"/>
  <c r="B2655" i="2"/>
  <c r="B2656" i="2"/>
  <c r="B2657" i="2"/>
  <c r="B2658" i="2"/>
  <c r="B2659" i="2"/>
  <c r="B2660" i="2"/>
  <c r="B2661" i="2"/>
  <c r="B2662" i="2"/>
  <c r="B2663" i="2"/>
  <c r="B2664" i="2"/>
  <c r="B2665" i="2"/>
  <c r="B2666" i="2"/>
  <c r="B2667" i="2"/>
  <c r="B2668" i="2"/>
  <c r="B2669" i="2"/>
  <c r="B2670" i="2"/>
  <c r="B2671" i="2"/>
  <c r="B2672" i="2"/>
  <c r="B2673" i="2"/>
  <c r="B2674" i="2"/>
  <c r="B2675" i="2"/>
  <c r="B2676" i="2"/>
  <c r="B2677" i="2"/>
  <c r="B2678" i="2"/>
  <c r="B2679" i="2"/>
  <c r="B2680" i="2"/>
  <c r="B2681" i="2"/>
  <c r="B2682" i="2"/>
  <c r="B2683" i="2"/>
  <c r="B2684" i="2"/>
  <c r="B2685" i="2"/>
  <c r="B2686" i="2"/>
  <c r="B2687" i="2"/>
  <c r="B2688" i="2"/>
  <c r="B2689" i="2"/>
  <c r="B2690" i="2"/>
  <c r="B2691" i="2"/>
  <c r="B2692" i="2"/>
  <c r="B2693" i="2"/>
  <c r="B2694" i="2"/>
  <c r="B2695" i="2"/>
  <c r="B2696" i="2"/>
  <c r="B2697" i="2"/>
  <c r="B2698" i="2"/>
  <c r="B2699" i="2"/>
  <c r="B2700" i="2"/>
  <c r="B2701" i="2"/>
  <c r="B2702" i="2"/>
  <c r="B2703" i="2"/>
  <c r="B2704" i="2"/>
  <c r="B2705" i="2"/>
  <c r="B2706" i="2"/>
  <c r="B2707" i="2"/>
  <c r="B2708" i="2"/>
  <c r="B2709" i="2"/>
  <c r="B2710" i="2"/>
  <c r="B2711" i="2"/>
  <c r="B2712" i="2"/>
  <c r="B2713" i="2"/>
  <c r="B2714" i="2"/>
  <c r="B2715" i="2"/>
  <c r="B2716" i="2"/>
  <c r="B2717" i="2"/>
  <c r="B2718" i="2"/>
  <c r="B2719" i="2"/>
  <c r="B2720" i="2"/>
  <c r="B2721" i="2"/>
  <c r="B2722" i="2"/>
  <c r="B2723" i="2"/>
  <c r="B2724" i="2"/>
  <c r="B2725" i="2"/>
  <c r="B2726" i="2"/>
  <c r="B2727" i="2"/>
  <c r="B2728" i="2"/>
  <c r="B2729" i="2"/>
  <c r="B2730" i="2"/>
  <c r="B2731" i="2"/>
  <c r="B2732" i="2"/>
  <c r="B2733" i="2"/>
  <c r="B2734" i="2"/>
  <c r="B2735" i="2"/>
  <c r="B2736" i="2"/>
  <c r="B2737" i="2"/>
  <c r="B2738" i="2"/>
  <c r="B2739" i="2"/>
  <c r="B2740" i="2"/>
  <c r="B2741" i="2"/>
  <c r="B2742" i="2"/>
  <c r="B2743" i="2"/>
  <c r="B2744" i="2"/>
  <c r="B2745" i="2"/>
  <c r="B2746" i="2"/>
  <c r="B2747" i="2"/>
  <c r="B2748" i="2"/>
  <c r="B2749" i="2"/>
  <c r="B2750" i="2"/>
  <c r="B2751" i="2"/>
  <c r="B2752" i="2"/>
  <c r="B2753" i="2"/>
  <c r="B2754" i="2"/>
  <c r="B2755" i="2"/>
  <c r="B2756" i="2"/>
  <c r="B2757" i="2"/>
  <c r="B2758" i="2"/>
  <c r="B2759" i="2"/>
  <c r="B2760" i="2"/>
  <c r="B2761" i="2"/>
  <c r="B2762" i="2"/>
  <c r="B2763" i="2"/>
  <c r="B2764" i="2"/>
  <c r="B2765" i="2"/>
  <c r="B2766" i="2"/>
  <c r="B2767" i="2"/>
  <c r="B2768" i="2"/>
  <c r="B2769" i="2"/>
  <c r="B2770" i="2"/>
  <c r="B2771" i="2"/>
  <c r="B2772" i="2"/>
  <c r="B2773" i="2"/>
  <c r="B2774" i="2"/>
  <c r="B2775" i="2"/>
  <c r="B2776" i="2"/>
  <c r="B2777" i="2"/>
  <c r="B2778" i="2"/>
  <c r="B2779" i="2"/>
  <c r="B2780" i="2"/>
  <c r="B2781" i="2"/>
  <c r="B2782" i="2"/>
  <c r="B2783" i="2"/>
  <c r="B2784" i="2"/>
  <c r="B2785" i="2"/>
  <c r="B2786" i="2"/>
  <c r="B2787" i="2"/>
  <c r="B2788" i="2"/>
  <c r="B2789" i="2"/>
  <c r="B2790" i="2"/>
  <c r="B2791" i="2"/>
  <c r="B2792" i="2"/>
  <c r="B2793" i="2"/>
  <c r="B2794" i="2"/>
  <c r="B2795" i="2"/>
  <c r="B2796" i="2"/>
  <c r="B2797" i="2"/>
  <c r="B2798" i="2"/>
  <c r="B2799" i="2"/>
  <c r="B2800" i="2"/>
  <c r="B2801" i="2"/>
  <c r="B2802" i="2"/>
  <c r="B2803" i="2"/>
  <c r="B2804" i="2"/>
  <c r="B2805" i="2"/>
  <c r="B2806" i="2"/>
  <c r="B2807" i="2"/>
  <c r="B2808" i="2"/>
  <c r="B2809" i="2"/>
  <c r="B2810" i="2"/>
  <c r="B2811" i="2"/>
  <c r="B2812" i="2"/>
  <c r="B2813" i="2"/>
  <c r="B2814" i="2"/>
  <c r="B2815" i="2"/>
  <c r="B2816" i="2"/>
  <c r="B2817" i="2"/>
  <c r="B2818" i="2"/>
  <c r="B2819" i="2"/>
  <c r="B2820" i="2"/>
  <c r="B2821" i="2"/>
  <c r="B2822" i="2"/>
  <c r="B2823" i="2"/>
  <c r="B2824" i="2"/>
  <c r="B2825" i="2"/>
  <c r="B2826" i="2"/>
  <c r="B2827" i="2"/>
  <c r="B2828" i="2"/>
  <c r="B2829" i="2"/>
  <c r="B2830" i="2"/>
  <c r="B2831" i="2"/>
  <c r="B2832" i="2"/>
  <c r="B2833" i="2"/>
  <c r="B2834" i="2"/>
  <c r="B2835" i="2"/>
  <c r="B2836" i="2"/>
  <c r="B2837" i="2"/>
  <c r="B2838" i="2"/>
  <c r="B2839" i="2"/>
  <c r="B2840" i="2"/>
  <c r="B2841" i="2"/>
  <c r="B2842" i="2"/>
  <c r="B2843" i="2"/>
  <c r="B2844" i="2"/>
  <c r="B2845" i="2"/>
  <c r="B2846" i="2"/>
  <c r="B2847" i="2"/>
  <c r="B2848" i="2"/>
  <c r="B2849" i="2"/>
  <c r="B2850" i="2"/>
  <c r="B2851" i="2"/>
  <c r="B2852" i="2"/>
  <c r="B2853" i="2"/>
  <c r="B2854" i="2"/>
  <c r="B2855" i="2"/>
  <c r="B2856" i="2"/>
  <c r="B2857" i="2"/>
  <c r="B2858" i="2"/>
  <c r="B2859" i="2"/>
  <c r="B2860" i="2"/>
  <c r="B2861" i="2"/>
  <c r="B2862" i="2"/>
  <c r="B2863" i="2"/>
  <c r="B2864" i="2"/>
  <c r="B2865" i="2"/>
  <c r="B2866" i="2"/>
  <c r="B2867" i="2"/>
  <c r="B2868" i="2"/>
  <c r="B2869" i="2"/>
  <c r="B2870" i="2"/>
  <c r="B2871" i="2"/>
  <c r="B2872" i="2"/>
  <c r="B2873" i="2"/>
  <c r="B2874" i="2"/>
  <c r="B2875" i="2"/>
  <c r="B2876" i="2"/>
  <c r="B2877" i="2"/>
  <c r="B2878" i="2"/>
  <c r="B2879" i="2"/>
  <c r="B2880" i="2"/>
  <c r="B2881" i="2"/>
  <c r="B2882" i="2"/>
  <c r="B2883" i="2"/>
  <c r="B2884" i="2"/>
  <c r="B2885" i="2"/>
  <c r="B2886" i="2"/>
  <c r="B2887" i="2"/>
  <c r="B2888" i="2"/>
  <c r="B2889" i="2"/>
  <c r="B2890" i="2"/>
  <c r="B2891" i="2"/>
  <c r="B2892" i="2"/>
  <c r="B2893" i="2"/>
  <c r="B2894" i="2"/>
  <c r="B2895" i="2"/>
  <c r="B2896" i="2"/>
  <c r="B2897" i="2"/>
  <c r="B2898" i="2"/>
  <c r="B2899" i="2"/>
  <c r="B2900" i="2"/>
  <c r="B2901" i="2"/>
  <c r="B2902" i="2"/>
  <c r="B2903" i="2"/>
  <c r="B2904" i="2"/>
  <c r="B2905" i="2"/>
  <c r="B2906" i="2"/>
  <c r="B2907" i="2"/>
  <c r="B2908" i="2"/>
  <c r="B2909" i="2"/>
  <c r="B2910" i="2"/>
  <c r="B2911" i="2"/>
  <c r="B2912" i="2"/>
  <c r="B2913" i="2"/>
  <c r="B2914" i="2"/>
  <c r="B2915" i="2"/>
  <c r="B2916" i="2"/>
  <c r="B2917" i="2"/>
  <c r="B2918" i="2"/>
  <c r="B2919" i="2"/>
  <c r="B2920" i="2"/>
  <c r="B2921" i="2"/>
  <c r="B2922" i="2"/>
  <c r="B2923" i="2"/>
  <c r="B2924" i="2"/>
  <c r="B2925" i="2"/>
  <c r="B2926" i="2"/>
  <c r="B2927" i="2"/>
  <c r="B2928" i="2"/>
  <c r="B2929" i="2"/>
  <c r="B2930" i="2"/>
  <c r="B2931" i="2"/>
  <c r="B2932" i="2"/>
  <c r="B2933" i="2"/>
  <c r="B2934" i="2"/>
  <c r="B2935" i="2"/>
  <c r="B2936" i="2"/>
  <c r="B2937" i="2"/>
  <c r="B2938" i="2"/>
  <c r="B2939" i="2"/>
  <c r="B2940" i="2"/>
  <c r="B2941" i="2"/>
  <c r="B2942" i="2"/>
  <c r="B2943" i="2"/>
  <c r="B2944" i="2"/>
  <c r="B2945" i="2"/>
  <c r="B2946" i="2"/>
  <c r="B2947" i="2"/>
  <c r="B2948" i="2"/>
  <c r="B2949" i="2"/>
  <c r="B2950" i="2"/>
  <c r="B2951" i="2"/>
  <c r="B2952" i="2"/>
  <c r="B2953" i="2"/>
  <c r="B2954" i="2"/>
  <c r="B2955" i="2"/>
  <c r="B2956" i="2"/>
  <c r="B2957" i="2"/>
  <c r="B2958" i="2"/>
  <c r="B2959" i="2"/>
  <c r="B2960" i="2"/>
  <c r="B2961" i="2"/>
  <c r="B2962" i="2"/>
  <c r="B2963" i="2"/>
  <c r="B2964" i="2"/>
  <c r="B2965" i="2"/>
  <c r="B2966" i="2"/>
  <c r="B2967" i="2"/>
  <c r="B2968" i="2"/>
  <c r="B2969" i="2"/>
  <c r="B2970" i="2"/>
  <c r="B2971" i="2"/>
  <c r="B2972" i="2"/>
  <c r="B2973" i="2"/>
  <c r="B2974" i="2"/>
  <c r="B2975" i="2"/>
  <c r="B2976" i="2"/>
  <c r="B2977" i="2"/>
  <c r="B2978" i="2"/>
  <c r="B2979" i="2"/>
  <c r="B2980" i="2"/>
  <c r="B2981" i="2"/>
  <c r="B2982" i="2"/>
  <c r="B2983" i="2"/>
  <c r="B2984" i="2"/>
  <c r="B2985" i="2"/>
  <c r="B2986" i="2"/>
  <c r="B2987" i="2"/>
  <c r="B2988" i="2"/>
  <c r="B2989" i="2"/>
  <c r="B2990" i="2"/>
  <c r="B2991" i="2"/>
  <c r="B2992" i="2"/>
  <c r="B2993" i="2"/>
  <c r="B2994" i="2"/>
  <c r="B2995" i="2"/>
  <c r="B2996" i="2"/>
  <c r="B2997" i="2"/>
  <c r="B2998" i="2"/>
  <c r="B2999" i="2"/>
  <c r="B3000" i="2"/>
  <c r="B2" i="2"/>
  <c r="A3" i="2" l="1"/>
  <c r="A2125" i="2"/>
  <c r="A2126" i="2"/>
  <c r="A2127" i="2"/>
  <c r="A2128" i="2"/>
  <c r="A2129" i="2"/>
  <c r="A2130" i="2"/>
  <c r="A2131" i="2"/>
  <c r="A2132" i="2"/>
  <c r="A2133" i="2"/>
  <c r="A2134" i="2"/>
  <c r="A2135" i="2"/>
  <c r="A2136" i="2"/>
  <c r="A2137" i="2"/>
  <c r="A2138" i="2"/>
  <c r="A2139" i="2"/>
  <c r="A2140" i="2"/>
  <c r="A2141" i="2"/>
  <c r="A2142" i="2"/>
  <c r="A2143" i="2"/>
  <c r="A2144" i="2"/>
  <c r="A2145" i="2"/>
  <c r="A2146" i="2"/>
  <c r="A2147" i="2"/>
  <c r="A2148" i="2"/>
  <c r="A2149" i="2"/>
  <c r="A2150" i="2"/>
  <c r="A2151" i="2"/>
  <c r="A2152" i="2"/>
  <c r="A2153" i="2"/>
  <c r="A2154" i="2"/>
  <c r="A2155" i="2"/>
  <c r="A2156" i="2"/>
  <c r="A2157" i="2"/>
  <c r="A2158" i="2"/>
  <c r="A2159" i="2"/>
  <c r="A2160" i="2"/>
  <c r="A2161" i="2"/>
  <c r="A2162" i="2"/>
  <c r="A2163" i="2"/>
  <c r="A2164" i="2"/>
  <c r="A2165" i="2"/>
  <c r="A2166" i="2"/>
  <c r="A2167" i="2"/>
  <c r="A2168" i="2"/>
  <c r="A2169" i="2"/>
  <c r="A2170" i="2"/>
  <c r="A2171" i="2"/>
  <c r="A2172" i="2"/>
  <c r="A2173" i="2"/>
  <c r="A2174" i="2"/>
  <c r="A2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1957" i="2"/>
  <c r="A1958" i="2"/>
  <c r="A1959" i="2"/>
  <c r="A1960" i="2"/>
  <c r="A1961" i="2"/>
  <c r="A1962" i="2"/>
  <c r="A1963" i="2"/>
  <c r="A1964" i="2"/>
  <c r="A1965" i="2"/>
  <c r="A1966" i="2"/>
  <c r="A1967" i="2"/>
  <c r="A1968" i="2"/>
  <c r="A1969" i="2"/>
  <c r="A1970" i="2"/>
  <c r="A1971" i="2"/>
  <c r="A1972" i="2"/>
  <c r="A1973" i="2"/>
  <c r="A1974" i="2"/>
  <c r="A1975" i="2"/>
  <c r="A1976" i="2"/>
  <c r="A1977" i="2"/>
  <c r="A1978" i="2"/>
  <c r="A1979" i="2"/>
  <c r="A1980" i="2"/>
  <c r="A1981" i="2"/>
  <c r="A1982" i="2"/>
  <c r="A1983" i="2"/>
  <c r="A1984" i="2"/>
  <c r="A1985" i="2"/>
  <c r="A1986" i="2"/>
  <c r="A1987" i="2"/>
  <c r="A1988" i="2"/>
  <c r="A1989" i="2"/>
  <c r="A1990" i="2"/>
  <c r="A1991" i="2"/>
  <c r="A1992" i="2"/>
  <c r="A1993" i="2"/>
  <c r="A1994" i="2"/>
  <c r="A1995" i="2"/>
  <c r="A1996" i="2"/>
  <c r="A1997" i="2"/>
  <c r="A1998" i="2"/>
  <c r="A1999" i="2"/>
  <c r="A2000" i="2"/>
  <c r="A2001" i="2"/>
  <c r="A2002" i="2"/>
  <c r="A2003" i="2"/>
  <c r="A2004" i="2"/>
  <c r="A2005" i="2"/>
  <c r="A2006" i="2"/>
  <c r="A2007" i="2"/>
  <c r="A2008" i="2"/>
  <c r="A2009" i="2"/>
  <c r="A2010" i="2"/>
  <c r="A2011" i="2"/>
  <c r="A2012" i="2"/>
  <c r="A2013" i="2"/>
  <c r="A2014" i="2"/>
  <c r="A2015" i="2"/>
  <c r="A2016" i="2"/>
  <c r="A2017" i="2"/>
  <c r="A2018" i="2"/>
  <c r="A2019" i="2"/>
  <c r="A2020" i="2"/>
  <c r="A2021" i="2"/>
  <c r="A2022" i="2"/>
  <c r="A2023" i="2"/>
  <c r="A2024" i="2"/>
  <c r="A2025" i="2"/>
  <c r="A2026" i="2"/>
  <c r="A2027" i="2"/>
  <c r="A2028" i="2"/>
  <c r="A2029" i="2"/>
  <c r="A2030" i="2"/>
  <c r="A2031" i="2"/>
  <c r="A2032" i="2"/>
  <c r="A2033" i="2"/>
  <c r="A2034" i="2"/>
  <c r="A2035" i="2"/>
  <c r="A2036" i="2"/>
  <c r="A2037" i="2"/>
  <c r="A2038" i="2"/>
  <c r="A2039" i="2"/>
  <c r="A2040" i="2"/>
  <c r="A2041" i="2"/>
  <c r="A2042" i="2"/>
  <c r="A2043" i="2"/>
  <c r="A2044" i="2"/>
  <c r="A2045" i="2"/>
  <c r="A2046" i="2"/>
  <c r="A2047" i="2"/>
  <c r="A2048" i="2"/>
  <c r="A2049" i="2"/>
  <c r="A2050" i="2"/>
  <c r="A2051" i="2"/>
  <c r="A2052" i="2"/>
  <c r="A2053" i="2"/>
  <c r="A2054" i="2"/>
  <c r="A2055" i="2"/>
  <c r="A2056" i="2"/>
  <c r="A2057" i="2"/>
  <c r="A2058" i="2"/>
  <c r="A2059" i="2"/>
  <c r="A2060" i="2"/>
  <c r="A2061" i="2"/>
  <c r="A2062" i="2"/>
  <c r="A2063" i="2"/>
  <c r="A2064" i="2"/>
  <c r="A2065" i="2"/>
  <c r="A2066" i="2"/>
  <c r="A2067" i="2"/>
  <c r="A2068" i="2"/>
  <c r="A2069" i="2"/>
  <c r="A2070" i="2"/>
  <c r="A2071" i="2"/>
  <c r="A2072" i="2"/>
  <c r="A2073" i="2"/>
  <c r="A2074" i="2"/>
  <c r="A2075" i="2"/>
  <c r="A2076" i="2"/>
  <c r="A2077" i="2"/>
  <c r="A2078" i="2"/>
  <c r="A2079" i="2"/>
  <c r="A2080" i="2"/>
  <c r="A2081" i="2"/>
  <c r="A2082" i="2"/>
  <c r="A2083" i="2"/>
  <c r="A2084" i="2"/>
  <c r="A2085" i="2"/>
  <c r="A2086" i="2"/>
  <c r="A2087" i="2"/>
  <c r="A2088" i="2"/>
  <c r="A2089" i="2"/>
  <c r="A2090" i="2"/>
  <c r="A2091" i="2"/>
  <c r="A2092" i="2"/>
  <c r="A2093" i="2"/>
  <c r="A2094" i="2"/>
  <c r="A2095" i="2"/>
  <c r="A2096" i="2"/>
  <c r="A2097" i="2"/>
  <c r="A2098" i="2"/>
  <c r="A2099" i="2"/>
  <c r="A2100" i="2"/>
  <c r="A2101" i="2"/>
  <c r="A2102" i="2"/>
  <c r="A2103" i="2"/>
  <c r="A2104" i="2"/>
  <c r="A2105" i="2"/>
  <c r="A2106" i="2"/>
  <c r="A2107" i="2"/>
  <c r="A2108" i="2"/>
  <c r="A2109" i="2"/>
  <c r="N232" i="1"/>
  <c r="A2110" i="2" l="1"/>
  <c r="A2111" i="2"/>
  <c r="A2112" i="2"/>
  <c r="A2113" i="2"/>
  <c r="A2114" i="2"/>
  <c r="A2115" i="2"/>
  <c r="A2116" i="2"/>
  <c r="A2117" i="2"/>
  <c r="A2118" i="2"/>
  <c r="A2119" i="2"/>
  <c r="A2120" i="2"/>
  <c r="A2121" i="2"/>
  <c r="A2122" i="2"/>
  <c r="A2123" i="2"/>
  <c r="A2124" i="2"/>
  <c r="F8" i="1" l="1"/>
  <c r="F7" i="1"/>
  <c r="F6" i="1"/>
  <c r="F5" i="1"/>
  <c r="H182" i="1" l="1"/>
  <c r="H183" i="1"/>
  <c r="H184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5" i="1"/>
  <c r="H156" i="1"/>
  <c r="H157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30" i="1"/>
  <c r="H131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20" i="1"/>
  <c r="H121" i="1"/>
  <c r="H122" i="1"/>
  <c r="H123" i="1"/>
  <c r="H124" i="1"/>
  <c r="H125" i="1"/>
  <c r="H126" i="1"/>
  <c r="H12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8" i="1"/>
  <c r="H69" i="1"/>
  <c r="H70" i="1"/>
  <c r="H71" i="1"/>
  <c r="H72" i="1"/>
  <c r="H73" i="1"/>
  <c r="H74" i="1"/>
  <c r="H7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4" i="1"/>
  <c r="H45" i="1"/>
  <c r="H46" i="1"/>
  <c r="H47" i="1"/>
  <c r="H48" i="1"/>
  <c r="H49" i="1"/>
  <c r="H208" i="1"/>
  <c r="H209" i="1"/>
  <c r="H210" i="1"/>
  <c r="H211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07" i="1"/>
  <c r="H181" i="1"/>
  <c r="H155" i="1"/>
  <c r="H129" i="1"/>
  <c r="H103" i="1"/>
  <c r="H25" i="1"/>
  <c r="H16" i="1"/>
  <c r="H17" i="1"/>
  <c r="H19" i="1"/>
  <c r="H21" i="1"/>
  <c r="H22" i="1"/>
  <c r="H23" i="1"/>
  <c r="K206" i="1" l="1"/>
  <c r="J76" i="4" s="1" a="1"/>
  <c r="K180" i="1"/>
  <c r="I19" i="4" s="1" a="1"/>
  <c r="J79" i="4" a="1"/>
  <c r="J77" i="4" a="1"/>
  <c r="J80" i="4" a="1"/>
  <c r="J81" i="4" a="1"/>
  <c r="J75" i="4" a="1"/>
  <c r="J82" i="4" a="1"/>
  <c r="J38" i="4" a="1"/>
  <c r="J39" i="4" a="1"/>
  <c r="J33" i="4" a="1"/>
  <c r="J57" i="4" a="1"/>
  <c r="J43" i="4" a="1"/>
  <c r="J58" i="4" a="1"/>
  <c r="J55" i="4" a="1"/>
  <c r="J48" i="4" a="1"/>
  <c r="J45" i="4" a="1"/>
  <c r="J40" i="4" a="1"/>
  <c r="J65" i="4" a="1"/>
  <c r="J67" i="4" a="1"/>
  <c r="J56" i="4" a="1"/>
  <c r="J54" i="4" a="1"/>
  <c r="J53" i="4" a="1"/>
  <c r="J64" i="4" a="1"/>
  <c r="J63" i="4" a="1"/>
  <c r="J51" i="4" a="1"/>
  <c r="J62" i="4" a="1"/>
  <c r="J61" i="4" a="1"/>
  <c r="J32" i="4" a="1"/>
  <c r="J71" i="4" a="1"/>
  <c r="J59" i="4" a="1"/>
  <c r="J34" i="4" a="1"/>
  <c r="J35" i="4" a="1"/>
  <c r="J31" i="4" a="1"/>
  <c r="J60" i="4" a="1"/>
  <c r="J44" i="4" a="1"/>
  <c r="J52" i="4" a="1"/>
  <c r="J46" i="4" a="1"/>
  <c r="J50" i="4" a="1"/>
  <c r="J41" i="4" a="1"/>
  <c r="J68" i="4" a="1"/>
  <c r="J47" i="4" a="1"/>
  <c r="J72" i="4" a="1"/>
  <c r="J28" i="4" a="1"/>
  <c r="J18" i="4" a="1"/>
  <c r="J10" i="4" a="1"/>
  <c r="J14" i="4" a="1"/>
  <c r="J23" i="4" a="1"/>
  <c r="J11" i="4" a="1"/>
  <c r="J16" i="4" a="1"/>
  <c r="J21" i="4" a="1"/>
  <c r="J7" i="4" a="1"/>
  <c r="J4" i="4" a="1"/>
  <c r="J20" i="4" a="1"/>
  <c r="J6" i="4" a="1"/>
  <c r="J8" i="4" a="1"/>
  <c r="J15" i="4" a="1"/>
  <c r="J24" i="4" a="1"/>
  <c r="J17" i="4" a="1"/>
  <c r="J13" i="4" a="1"/>
  <c r="J27" i="4" a="1"/>
  <c r="J25" i="4" a="1"/>
  <c r="J12" i="4" a="1"/>
  <c r="J26" i="4" a="1"/>
  <c r="J22" i="4" a="1"/>
  <c r="J29" i="4" a="1"/>
  <c r="J19" i="4" a="1"/>
  <c r="J9" i="4" a="1"/>
  <c r="J5" i="4" a="1"/>
  <c r="I17" i="4" l="1" a="1"/>
  <c r="I10" i="4" a="1"/>
  <c r="I24" i="4" a="1"/>
  <c r="I37" i="4" a="1"/>
  <c r="I41" i="4" a="1"/>
  <c r="I9" i="4" a="1"/>
  <c r="I30" i="4" a="1"/>
  <c r="I23" i="4" a="1"/>
  <c r="I27" i="4" a="1"/>
  <c r="I42" i="4" a="1"/>
  <c r="I5" i="4" a="1"/>
  <c r="I6" i="4" a="1"/>
  <c r="I21" i="4" a="1"/>
  <c r="I22" i="4" a="1"/>
  <c r="I33" i="4" a="1"/>
  <c r="I32" i="4" a="1"/>
  <c r="I40" i="4" a="1"/>
  <c r="I54" i="4" a="1"/>
  <c r="I36" i="4" a="1"/>
  <c r="I14" i="4" a="1"/>
  <c r="I34" i="4" a="1"/>
  <c r="I49" i="4" a="1"/>
  <c r="I39" i="4" a="1"/>
  <c r="I35" i="4" a="1"/>
  <c r="I11" i="4" a="1"/>
  <c r="I13" i="4" a="1"/>
  <c r="I16" i="4" a="1"/>
  <c r="I15" i="4" a="1"/>
  <c r="I48" i="4" a="1"/>
  <c r="I47" i="4" a="1"/>
  <c r="I8" i="4" a="1"/>
  <c r="I8" i="4" s="1"/>
  <c r="I20" i="4" a="1"/>
  <c r="I26" i="4" a="1"/>
  <c r="I26" i="4" s="1"/>
  <c r="I29" i="4" a="1"/>
  <c r="J36" i="4" a="1"/>
  <c r="I28" i="4" a="1"/>
  <c r="I28" i="4" s="1"/>
  <c r="I51" i="4" a="1"/>
  <c r="I51" i="4" s="1"/>
  <c r="I7" i="4" a="1"/>
  <c r="I7" i="4" s="1"/>
  <c r="I60" i="4" a="1"/>
  <c r="I60" i="4" s="1"/>
  <c r="I6" i="4"/>
  <c r="I9" i="4"/>
  <c r="I39" i="4"/>
  <c r="I40" i="4"/>
  <c r="I5" i="4"/>
  <c r="I34" i="4"/>
  <c r="I35" i="4"/>
  <c r="I36" i="4"/>
  <c r="I37" i="4"/>
  <c r="I30" i="4"/>
  <c r="I32" i="4"/>
  <c r="I33" i="4"/>
  <c r="I27" i="4"/>
  <c r="I29" i="4"/>
  <c r="I22" i="4"/>
  <c r="I23" i="4"/>
  <c r="I24" i="4"/>
  <c r="I19" i="4"/>
  <c r="I20" i="4"/>
  <c r="I21" i="4"/>
  <c r="I14" i="4"/>
  <c r="I15" i="4"/>
  <c r="I16" i="4"/>
  <c r="I17" i="4"/>
  <c r="I10" i="4"/>
  <c r="I11" i="4"/>
  <c r="I13" i="4"/>
  <c r="I54" i="4"/>
  <c r="I47" i="4"/>
  <c r="I48" i="4"/>
  <c r="I49" i="4"/>
  <c r="I42" i="4"/>
  <c r="I41" i="4"/>
  <c r="J13" i="4"/>
  <c r="J14" i="4"/>
  <c r="J15" i="4"/>
  <c r="J16" i="4"/>
  <c r="J9" i="4"/>
  <c r="J10" i="4"/>
  <c r="J11" i="4"/>
  <c r="J12" i="4"/>
  <c r="J5" i="4"/>
  <c r="J6" i="4"/>
  <c r="J7" i="4"/>
  <c r="J8" i="4"/>
  <c r="J38" i="4"/>
  <c r="J39" i="4"/>
  <c r="J40" i="4"/>
  <c r="J4" i="4"/>
  <c r="J33" i="4"/>
  <c r="J34" i="4"/>
  <c r="J35" i="4"/>
  <c r="J36" i="4"/>
  <c r="J29" i="4"/>
  <c r="J31" i="4"/>
  <c r="J32" i="4"/>
  <c r="J25" i="4"/>
  <c r="J26" i="4"/>
  <c r="J27" i="4"/>
  <c r="J28" i="4"/>
  <c r="J21" i="4"/>
  <c r="J22" i="4"/>
  <c r="J23" i="4"/>
  <c r="J24" i="4"/>
  <c r="J17" i="4"/>
  <c r="J18" i="4"/>
  <c r="J19" i="4"/>
  <c r="J20" i="4"/>
  <c r="J65" i="4"/>
  <c r="J67" i="4"/>
  <c r="J68" i="4"/>
  <c r="J61" i="4"/>
  <c r="J62" i="4"/>
  <c r="J63" i="4"/>
  <c r="J64" i="4"/>
  <c r="J57" i="4"/>
  <c r="J58" i="4"/>
  <c r="J59" i="4"/>
  <c r="J60" i="4"/>
  <c r="J53" i="4"/>
  <c r="J54" i="4"/>
  <c r="J55" i="4"/>
  <c r="J56" i="4"/>
  <c r="J50" i="4"/>
  <c r="J51" i="4"/>
  <c r="J52" i="4"/>
  <c r="J81" i="4"/>
  <c r="J82" i="4"/>
  <c r="J45" i="4"/>
  <c r="J46" i="4"/>
  <c r="J47" i="4"/>
  <c r="J48" i="4"/>
  <c r="J77" i="4"/>
  <c r="J79" i="4"/>
  <c r="J80" i="4"/>
  <c r="J41" i="4"/>
  <c r="J43" i="4"/>
  <c r="J44" i="4"/>
  <c r="J75" i="4"/>
  <c r="J76" i="4"/>
  <c r="J71" i="4"/>
  <c r="J72" i="4"/>
  <c r="I103" i="4" a="1"/>
  <c r="I103" i="4" s="1"/>
  <c r="I111" i="4" a="1"/>
  <c r="I111" i="4" s="1"/>
  <c r="I119" i="4" a="1"/>
  <c r="I119" i="4" s="1"/>
  <c r="I127" i="4" a="1"/>
  <c r="I127" i="4" s="1"/>
  <c r="I104" i="4" a="1"/>
  <c r="I104" i="4" s="1"/>
  <c r="I112" i="4" a="1"/>
  <c r="I112" i="4" s="1"/>
  <c r="I120" i="4" a="1"/>
  <c r="I120" i="4" s="1"/>
  <c r="I128" i="4" a="1"/>
  <c r="I128" i="4" s="1"/>
  <c r="I105" i="4" a="1"/>
  <c r="I105" i="4" s="1"/>
  <c r="I113" i="4" a="1"/>
  <c r="I113" i="4" s="1"/>
  <c r="I121" i="4" a="1"/>
  <c r="I121" i="4" s="1"/>
  <c r="I129" i="4" a="1"/>
  <c r="I129" i="4" s="1"/>
  <c r="I106" i="4" a="1"/>
  <c r="I106" i="4" s="1"/>
  <c r="I114" i="4" a="1"/>
  <c r="I114" i="4" s="1"/>
  <c r="I122" i="4" a="1"/>
  <c r="I122" i="4" s="1"/>
  <c r="I130" i="4" a="1"/>
  <c r="I130" i="4" s="1"/>
  <c r="I107" i="4" a="1"/>
  <c r="I107" i="4" s="1"/>
  <c r="I115" i="4" a="1"/>
  <c r="I115" i="4" s="1"/>
  <c r="I123" i="4" a="1"/>
  <c r="I123" i="4" s="1"/>
  <c r="I131" i="4" a="1"/>
  <c r="I131" i="4" s="1"/>
  <c r="I108" i="4" a="1"/>
  <c r="I108" i="4" s="1"/>
  <c r="I116" i="4" a="1"/>
  <c r="I116" i="4" s="1"/>
  <c r="I124" i="4" a="1"/>
  <c r="I124" i="4" s="1"/>
  <c r="I109" i="4" a="1"/>
  <c r="I109" i="4" s="1"/>
  <c r="I117" i="4" a="1"/>
  <c r="I117" i="4" s="1"/>
  <c r="I125" i="4" a="1"/>
  <c r="I125" i="4" s="1"/>
  <c r="I102" i="4" a="1"/>
  <c r="I102" i="4" s="1"/>
  <c r="I110" i="4" a="1"/>
  <c r="I110" i="4" s="1"/>
  <c r="I118" i="4" a="1"/>
  <c r="I118" i="4" s="1"/>
  <c r="I126" i="4" a="1"/>
  <c r="I126" i="4" s="1"/>
  <c r="I80" i="4" a="1"/>
  <c r="I80" i="4" s="1"/>
  <c r="I81" i="4" a="1"/>
  <c r="I81" i="4" s="1"/>
  <c r="I82" i="4" a="1"/>
  <c r="I82" i="4" s="1"/>
  <c r="I98" i="4" a="1"/>
  <c r="I98" i="4" s="1"/>
  <c r="I101" i="4" a="1"/>
  <c r="I101" i="4" s="1"/>
  <c r="I77" i="4" a="1"/>
  <c r="I77" i="4" s="1"/>
  <c r="I75" i="4" a="1"/>
  <c r="I75" i="4" s="1"/>
  <c r="I90" i="4" a="1"/>
  <c r="I90" i="4" s="1"/>
  <c r="I95" i="4" a="1"/>
  <c r="I95" i="4" s="1"/>
  <c r="I83" i="4" a="1"/>
  <c r="I83" i="4" s="1"/>
  <c r="I87" i="4" a="1"/>
  <c r="I87" i="4" s="1"/>
  <c r="I99" i="4" a="1"/>
  <c r="I99" i="4" s="1"/>
  <c r="I78" i="4" a="1"/>
  <c r="I78" i="4" s="1"/>
  <c r="I76" i="4" a="1"/>
  <c r="I76" i="4" s="1"/>
  <c r="I84" i="4" a="1"/>
  <c r="I84" i="4" s="1"/>
  <c r="I92" i="4" a="1"/>
  <c r="I92" i="4" s="1"/>
  <c r="I96" i="4" a="1"/>
  <c r="I96" i="4" s="1"/>
  <c r="I88" i="4" a="1"/>
  <c r="I88" i="4" s="1"/>
  <c r="I85" i="4" a="1"/>
  <c r="I85" i="4" s="1"/>
  <c r="I91" i="4" a="1"/>
  <c r="I91" i="4" s="1"/>
  <c r="I94" i="4" a="1"/>
  <c r="I94" i="4" s="1"/>
  <c r="I100" i="4" a="1"/>
  <c r="I100" i="4" s="1"/>
  <c r="I97" i="4" a="1"/>
  <c r="I97" i="4" s="1"/>
  <c r="I89" i="4" a="1"/>
  <c r="I89" i="4" s="1"/>
  <c r="I79" i="4" a="1"/>
  <c r="I79" i="4" s="1"/>
  <c r="I86" i="4" a="1"/>
  <c r="I86" i="4" s="1"/>
  <c r="I74" i="4" a="1"/>
  <c r="I74" i="4" s="1"/>
  <c r="I93" i="4" a="1"/>
  <c r="I93" i="4" s="1"/>
  <c r="J118" i="4" a="1"/>
  <c r="J118" i="4" s="1"/>
  <c r="J126" i="4" a="1"/>
  <c r="J126" i="4" s="1"/>
  <c r="J119" i="4" a="1"/>
  <c r="J119" i="4" s="1"/>
  <c r="J127" i="4" a="1"/>
  <c r="J127" i="4" s="1"/>
  <c r="J112" i="4" a="1"/>
  <c r="J112" i="4" s="1"/>
  <c r="J120" i="4" a="1"/>
  <c r="J120" i="4" s="1"/>
  <c r="J128" i="4" a="1"/>
  <c r="J128" i="4" s="1"/>
  <c r="J113" i="4" a="1"/>
  <c r="J113" i="4" s="1"/>
  <c r="J121" i="4" a="1"/>
  <c r="J121" i="4" s="1"/>
  <c r="J129" i="4" a="1"/>
  <c r="J129" i="4" s="1"/>
  <c r="J114" i="4" a="1"/>
  <c r="J114" i="4" s="1"/>
  <c r="J122" i="4" a="1"/>
  <c r="J122" i="4" s="1"/>
  <c r="J130" i="4" a="1"/>
  <c r="J130" i="4" s="1"/>
  <c r="J115" i="4" a="1"/>
  <c r="J115" i="4" s="1"/>
  <c r="J123" i="4" a="1"/>
  <c r="J123" i="4" s="1"/>
  <c r="J131" i="4" a="1"/>
  <c r="J131" i="4" s="1"/>
  <c r="J116" i="4" a="1"/>
  <c r="J116" i="4" s="1"/>
  <c r="J124" i="4" a="1"/>
  <c r="J124" i="4" s="1"/>
  <c r="J117" i="4" a="1"/>
  <c r="J117" i="4" s="1"/>
  <c r="J125" i="4" a="1"/>
  <c r="J125" i="4" s="1"/>
  <c r="J103" i="4" a="1"/>
  <c r="J108" i="4" a="1"/>
  <c r="J110" i="4" a="1"/>
  <c r="J105" i="4" a="1"/>
  <c r="J102" i="4" a="1"/>
  <c r="J101" i="4" a="1"/>
  <c r="J107" i="4" a="1"/>
  <c r="J111" i="4" a="1"/>
  <c r="J106" i="4" a="1"/>
  <c r="J109" i="4" a="1"/>
  <c r="J104" i="4" a="1"/>
  <c r="I63" i="4" a="1"/>
  <c r="J96" i="4" a="1"/>
  <c r="I71" i="4" a="1"/>
  <c r="I65" i="4" a="1"/>
  <c r="I73" i="4" a="1"/>
  <c r="I66" i="4" a="1"/>
  <c r="I64" i="4" a="1"/>
  <c r="I67" i="4" a="1"/>
  <c r="J97" i="4" a="1"/>
  <c r="I70" i="4" a="1"/>
  <c r="J100" i="4" a="1"/>
  <c r="I69" i="4" a="1"/>
  <c r="I72" i="4" a="1"/>
  <c r="I68" i="4" a="1"/>
  <c r="J99" i="4" a="1"/>
  <c r="J98" i="4" a="1"/>
  <c r="I59" i="4" a="1"/>
  <c r="I61" i="4" a="1"/>
  <c r="I62" i="4" a="1"/>
  <c r="I53" i="4" a="1"/>
  <c r="J89" i="4" a="1"/>
  <c r="J87" i="4" a="1"/>
  <c r="J78" i="4" a="1"/>
  <c r="I50" i="4" a="1"/>
  <c r="I43" i="4" a="1"/>
  <c r="J86" i="4" a="1"/>
  <c r="J95" i="4" a="1"/>
  <c r="J74" i="4" a="1"/>
  <c r="I46" i="4" a="1"/>
  <c r="J88" i="4" a="1"/>
  <c r="J85" i="4" a="1"/>
  <c r="I55" i="4" a="1"/>
  <c r="J73" i="4" a="1"/>
  <c r="J92" i="4" a="1"/>
  <c r="I57" i="4" a="1"/>
  <c r="I58" i="4" a="1"/>
  <c r="J93" i="4" a="1"/>
  <c r="J91" i="4" a="1"/>
  <c r="I45" i="4" a="1"/>
  <c r="I56" i="4" a="1"/>
  <c r="J94" i="4" a="1"/>
  <c r="J90" i="4" a="1"/>
  <c r="J83" i="4" a="1"/>
  <c r="I38" i="4" a="1"/>
  <c r="I52" i="4" a="1"/>
  <c r="J84" i="4" a="1"/>
  <c r="I44" i="4" a="1"/>
  <c r="I12" i="4" a="1"/>
  <c r="J30" i="4" a="1"/>
  <c r="J66" i="4" a="1"/>
  <c r="I31" i="4" a="1"/>
  <c r="I25" i="4" a="1"/>
  <c r="J42" i="4" a="1"/>
  <c r="J49" i="4" a="1"/>
  <c r="I18" i="4" a="1"/>
  <c r="J37" i="4" a="1"/>
  <c r="J70" i="4" a="1"/>
  <c r="J69" i="4" a="1"/>
  <c r="I4" i="4" a="1"/>
  <c r="I3" i="4" a="1"/>
  <c r="J49" i="4" l="1"/>
  <c r="I18" i="4"/>
  <c r="I12" i="4"/>
  <c r="I38" i="4"/>
  <c r="I56" i="4"/>
  <c r="I45" i="4"/>
  <c r="J42" i="4"/>
  <c r="J69" i="4"/>
  <c r="I58" i="4"/>
  <c r="J73" i="4"/>
  <c r="J66" i="4"/>
  <c r="I55" i="4"/>
  <c r="J37" i="4"/>
  <c r="I46" i="4"/>
  <c r="J74" i="4"/>
  <c r="I43" i="4"/>
  <c r="I50" i="4"/>
  <c r="J70" i="4"/>
  <c r="I25" i="4"/>
  <c r="I53" i="4"/>
  <c r="J30" i="4"/>
  <c r="I68" i="4"/>
  <c r="I72" i="4"/>
  <c r="I69" i="4"/>
  <c r="I70" i="4"/>
  <c r="I73" i="4"/>
  <c r="I71" i="4"/>
  <c r="I59" i="4"/>
  <c r="I57" i="4"/>
  <c r="I52" i="4"/>
  <c r="I31" i="4"/>
  <c r="I4" i="4"/>
  <c r="I44" i="4"/>
  <c r="J78" i="4"/>
  <c r="I3" i="4"/>
  <c r="J108" i="4"/>
  <c r="J104" i="4"/>
  <c r="J102" i="4"/>
  <c r="I61" i="4"/>
  <c r="I65" i="4"/>
  <c r="J95" i="4"/>
  <c r="J96" i="4"/>
  <c r="J98" i="4"/>
  <c r="J100" i="4"/>
  <c r="I62" i="4"/>
  <c r="J97" i="4"/>
  <c r="J106" i="4"/>
  <c r="J111" i="4"/>
  <c r="J107" i="4"/>
  <c r="J105" i="4"/>
  <c r="J103" i="4"/>
  <c r="I67" i="4"/>
  <c r="J109" i="4"/>
  <c r="I63" i="4"/>
  <c r="J99" i="4"/>
  <c r="I64" i="4"/>
  <c r="J101" i="4"/>
  <c r="J110" i="4"/>
  <c r="I66" i="4"/>
  <c r="J83" i="4"/>
  <c r="J88" i="4"/>
  <c r="J94" i="4"/>
  <c r="J85" i="4"/>
  <c r="J87" i="4"/>
  <c r="J86" i="4"/>
  <c r="J93" i="4"/>
  <c r="J84" i="4"/>
  <c r="J92" i="4"/>
  <c r="J89" i="4"/>
  <c r="J90" i="4"/>
  <c r="J91" i="4"/>
  <c r="C182" i="1"/>
  <c r="G182" i="1"/>
  <c r="C183" i="1"/>
  <c r="G183" i="1"/>
  <c r="C184" i="1"/>
  <c r="G184" i="1"/>
  <c r="C185" i="1"/>
  <c r="G185" i="1"/>
  <c r="H185" i="1" s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156" i="1"/>
  <c r="D157" i="1"/>
  <c r="D158" i="1"/>
  <c r="I158" i="1"/>
  <c r="E159" i="1"/>
  <c r="I159" i="1"/>
  <c r="E160" i="1"/>
  <c r="I160" i="1"/>
  <c r="E161" i="1"/>
  <c r="I161" i="1"/>
  <c r="E162" i="1"/>
  <c r="I162" i="1"/>
  <c r="E163" i="1"/>
  <c r="I163" i="1"/>
  <c r="E164" i="1"/>
  <c r="I164" i="1"/>
  <c r="E165" i="1"/>
  <c r="I165" i="1"/>
  <c r="E166" i="1"/>
  <c r="I166" i="1"/>
  <c r="E167" i="1"/>
  <c r="I167" i="1"/>
  <c r="E168" i="1"/>
  <c r="I168" i="1"/>
  <c r="E169" i="1"/>
  <c r="I169" i="1"/>
  <c r="E170" i="1"/>
  <c r="I170" i="1"/>
  <c r="E171" i="1"/>
  <c r="I171" i="1"/>
  <c r="E172" i="1"/>
  <c r="I172" i="1"/>
  <c r="E173" i="1"/>
  <c r="I173" i="1"/>
  <c r="E174" i="1"/>
  <c r="I174" i="1"/>
  <c r="E175" i="1"/>
  <c r="I175" i="1"/>
  <c r="E176" i="1"/>
  <c r="I176" i="1"/>
  <c r="E177" i="1"/>
  <c r="I177" i="1"/>
  <c r="E178" i="1"/>
  <c r="I178" i="1"/>
  <c r="E179" i="1"/>
  <c r="I179" i="1"/>
  <c r="E130" i="1"/>
  <c r="I130" i="1"/>
  <c r="E131" i="1"/>
  <c r="I131" i="1"/>
  <c r="E132" i="1"/>
  <c r="J132" i="1"/>
  <c r="F133" i="1"/>
  <c r="J133" i="1"/>
  <c r="F134" i="1"/>
  <c r="J134" i="1"/>
  <c r="F135" i="1"/>
  <c r="E182" i="1"/>
  <c r="I182" i="1"/>
  <c r="E183" i="1"/>
  <c r="I183" i="1"/>
  <c r="E184" i="1"/>
  <c r="I184" i="1"/>
  <c r="E185" i="1"/>
  <c r="J185" i="1"/>
  <c r="F186" i="1"/>
  <c r="J186" i="1"/>
  <c r="F187" i="1"/>
  <c r="J187" i="1"/>
  <c r="F188" i="1"/>
  <c r="J188" i="1"/>
  <c r="F189" i="1"/>
  <c r="J189" i="1"/>
  <c r="F190" i="1"/>
  <c r="J190" i="1"/>
  <c r="F191" i="1"/>
  <c r="J191" i="1"/>
  <c r="F192" i="1"/>
  <c r="J192" i="1"/>
  <c r="F193" i="1"/>
  <c r="J193" i="1"/>
  <c r="F194" i="1"/>
  <c r="J194" i="1"/>
  <c r="F195" i="1"/>
  <c r="J195" i="1"/>
  <c r="F196" i="1"/>
  <c r="J196" i="1"/>
  <c r="F197" i="1"/>
  <c r="J197" i="1"/>
  <c r="F198" i="1"/>
  <c r="J198" i="1"/>
  <c r="F199" i="1"/>
  <c r="J199" i="1"/>
  <c r="F200" i="1"/>
  <c r="J200" i="1"/>
  <c r="F201" i="1"/>
  <c r="J201" i="1"/>
  <c r="F202" i="1"/>
  <c r="J202" i="1"/>
  <c r="F203" i="1"/>
  <c r="J203" i="1"/>
  <c r="F204" i="1"/>
  <c r="J204" i="1"/>
  <c r="F205" i="1"/>
  <c r="J205" i="1"/>
  <c r="F156" i="1"/>
  <c r="J156" i="1"/>
  <c r="F157" i="1"/>
  <c r="J157" i="1"/>
  <c r="F158" i="1"/>
  <c r="C159" i="1"/>
  <c r="G159" i="1"/>
  <c r="C160" i="1"/>
  <c r="G160" i="1"/>
  <c r="C161" i="1"/>
  <c r="G161" i="1"/>
  <c r="C162" i="1"/>
  <c r="G162" i="1"/>
  <c r="C163" i="1"/>
  <c r="G163" i="1"/>
  <c r="C164" i="1"/>
  <c r="G164" i="1"/>
  <c r="C165" i="1"/>
  <c r="G165" i="1"/>
  <c r="C166" i="1"/>
  <c r="G166" i="1"/>
  <c r="C167" i="1"/>
  <c r="G167" i="1"/>
  <c r="C168" i="1"/>
  <c r="G168" i="1"/>
  <c r="C169" i="1"/>
  <c r="G169" i="1"/>
  <c r="C170" i="1"/>
  <c r="G170" i="1"/>
  <c r="F182" i="1"/>
  <c r="J182" i="1"/>
  <c r="F183" i="1"/>
  <c r="J183" i="1"/>
  <c r="F184" i="1"/>
  <c r="J184" i="1"/>
  <c r="F185" i="1"/>
  <c r="C186" i="1"/>
  <c r="G186" i="1"/>
  <c r="C187" i="1"/>
  <c r="G187" i="1"/>
  <c r="C188" i="1"/>
  <c r="G188" i="1"/>
  <c r="C189" i="1"/>
  <c r="G189" i="1"/>
  <c r="C190" i="1"/>
  <c r="G190" i="1"/>
  <c r="C191" i="1"/>
  <c r="G191" i="1"/>
  <c r="C192" i="1"/>
  <c r="G192" i="1"/>
  <c r="C193" i="1"/>
  <c r="G193" i="1"/>
  <c r="C194" i="1"/>
  <c r="G194" i="1"/>
  <c r="C195" i="1"/>
  <c r="G195" i="1"/>
  <c r="C196" i="1"/>
  <c r="G196" i="1"/>
  <c r="C197" i="1"/>
  <c r="G197" i="1"/>
  <c r="C198" i="1"/>
  <c r="G198" i="1"/>
  <c r="C199" i="1"/>
  <c r="G199" i="1"/>
  <c r="C200" i="1"/>
  <c r="G200" i="1"/>
  <c r="C201" i="1"/>
  <c r="G201" i="1"/>
  <c r="C202" i="1"/>
  <c r="G202" i="1"/>
  <c r="C203" i="1"/>
  <c r="G203" i="1"/>
  <c r="C204" i="1"/>
  <c r="G204" i="1"/>
  <c r="H204" i="1" s="1"/>
  <c r="C205" i="1"/>
  <c r="G205" i="1"/>
  <c r="C156" i="1"/>
  <c r="G156" i="1"/>
  <c r="C157" i="1"/>
  <c r="G157" i="1"/>
  <c r="C158" i="1"/>
  <c r="G158" i="1"/>
  <c r="H158" i="1" s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82" i="1"/>
  <c r="D184" i="1"/>
  <c r="E186" i="1"/>
  <c r="I188" i="1"/>
  <c r="E190" i="1"/>
  <c r="I192" i="1"/>
  <c r="E194" i="1"/>
  <c r="I196" i="1"/>
  <c r="E198" i="1"/>
  <c r="I200" i="1"/>
  <c r="E202" i="1"/>
  <c r="I204" i="1"/>
  <c r="E156" i="1"/>
  <c r="F159" i="1"/>
  <c r="J161" i="1"/>
  <c r="F163" i="1"/>
  <c r="J165" i="1"/>
  <c r="F167" i="1"/>
  <c r="J169" i="1"/>
  <c r="C171" i="1"/>
  <c r="J171" i="1"/>
  <c r="G173" i="1"/>
  <c r="F174" i="1"/>
  <c r="C175" i="1"/>
  <c r="J175" i="1"/>
  <c r="G176" i="1"/>
  <c r="D177" i="1"/>
  <c r="J177" i="1"/>
  <c r="G178" i="1"/>
  <c r="D179" i="1"/>
  <c r="J179" i="1"/>
  <c r="G130" i="1"/>
  <c r="D131" i="1"/>
  <c r="J131" i="1"/>
  <c r="G132" i="1"/>
  <c r="H132" i="1" s="1"/>
  <c r="E133" i="1"/>
  <c r="C134" i="1"/>
  <c r="E135" i="1"/>
  <c r="J135" i="1"/>
  <c r="F136" i="1"/>
  <c r="J136" i="1"/>
  <c r="F137" i="1"/>
  <c r="J137" i="1"/>
  <c r="F138" i="1"/>
  <c r="J138" i="1"/>
  <c r="F139" i="1"/>
  <c r="J139" i="1"/>
  <c r="F140" i="1"/>
  <c r="J140" i="1"/>
  <c r="F141" i="1"/>
  <c r="J141" i="1"/>
  <c r="F142" i="1"/>
  <c r="J142" i="1"/>
  <c r="F143" i="1"/>
  <c r="J143" i="1"/>
  <c r="F144" i="1"/>
  <c r="J144" i="1"/>
  <c r="F145" i="1"/>
  <c r="J145" i="1"/>
  <c r="F146" i="1"/>
  <c r="J146" i="1"/>
  <c r="F147" i="1"/>
  <c r="J147" i="1"/>
  <c r="F148" i="1"/>
  <c r="J148" i="1"/>
  <c r="F149" i="1"/>
  <c r="J149" i="1"/>
  <c r="F150" i="1"/>
  <c r="J150" i="1"/>
  <c r="F151" i="1"/>
  <c r="J151" i="1"/>
  <c r="F152" i="1"/>
  <c r="I187" i="1"/>
  <c r="E189" i="1"/>
  <c r="I191" i="1"/>
  <c r="E193" i="1"/>
  <c r="I195" i="1"/>
  <c r="E197" i="1"/>
  <c r="I199" i="1"/>
  <c r="E201" i="1"/>
  <c r="I203" i="1"/>
  <c r="E205" i="1"/>
  <c r="I157" i="1"/>
  <c r="J160" i="1"/>
  <c r="F162" i="1"/>
  <c r="J164" i="1"/>
  <c r="F166" i="1"/>
  <c r="J168" i="1"/>
  <c r="F170" i="1"/>
  <c r="F171" i="1"/>
  <c r="C172" i="1"/>
  <c r="J172" i="1"/>
  <c r="G174" i="1"/>
  <c r="F175" i="1"/>
  <c r="C176" i="1"/>
  <c r="F177" i="1"/>
  <c r="C178" i="1"/>
  <c r="F179" i="1"/>
  <c r="C130" i="1"/>
  <c r="F131" i="1"/>
  <c r="C132" i="1"/>
  <c r="I132" i="1"/>
  <c r="G133" i="1"/>
  <c r="D134" i="1"/>
  <c r="I134" i="1"/>
  <c r="G135" i="1"/>
  <c r="C136" i="1"/>
  <c r="G136" i="1"/>
  <c r="C137" i="1"/>
  <c r="G137" i="1"/>
  <c r="C138" i="1"/>
  <c r="G138" i="1"/>
  <c r="C139" i="1"/>
  <c r="G139" i="1"/>
  <c r="C140" i="1"/>
  <c r="G140" i="1"/>
  <c r="C141" i="1"/>
  <c r="G141" i="1"/>
  <c r="C142" i="1"/>
  <c r="G142" i="1"/>
  <c r="C143" i="1"/>
  <c r="G143" i="1"/>
  <c r="C144" i="1"/>
  <c r="G144" i="1"/>
  <c r="C145" i="1"/>
  <c r="G145" i="1"/>
  <c r="C146" i="1"/>
  <c r="G146" i="1"/>
  <c r="C147" i="1"/>
  <c r="G147" i="1"/>
  <c r="C148" i="1"/>
  <c r="G148" i="1"/>
  <c r="C149" i="1"/>
  <c r="G149" i="1"/>
  <c r="C150" i="1"/>
  <c r="G150" i="1"/>
  <c r="C151" i="1"/>
  <c r="G151" i="1"/>
  <c r="C152" i="1"/>
  <c r="G152" i="1"/>
  <c r="C153" i="1"/>
  <c r="G153" i="1"/>
  <c r="C104" i="1"/>
  <c r="G104" i="1"/>
  <c r="H104" i="1" s="1"/>
  <c r="D105" i="1"/>
  <c r="I105" i="1"/>
  <c r="E106" i="1"/>
  <c r="I106" i="1"/>
  <c r="E107" i="1"/>
  <c r="I107" i="1"/>
  <c r="E108" i="1"/>
  <c r="I108" i="1"/>
  <c r="E109" i="1"/>
  <c r="I109" i="1"/>
  <c r="E110" i="1"/>
  <c r="I110" i="1"/>
  <c r="E111" i="1"/>
  <c r="D183" i="1"/>
  <c r="D185" i="1"/>
  <c r="I186" i="1"/>
  <c r="E188" i="1"/>
  <c r="I190" i="1"/>
  <c r="E192" i="1"/>
  <c r="I194" i="1"/>
  <c r="E196" i="1"/>
  <c r="I198" i="1"/>
  <c r="E200" i="1"/>
  <c r="I202" i="1"/>
  <c r="E204" i="1"/>
  <c r="I156" i="1"/>
  <c r="E158" i="1"/>
  <c r="J159" i="1"/>
  <c r="F161" i="1"/>
  <c r="J163" i="1"/>
  <c r="F165" i="1"/>
  <c r="J167" i="1"/>
  <c r="F169" i="1"/>
  <c r="G171" i="1"/>
  <c r="F172" i="1"/>
  <c r="C173" i="1"/>
  <c r="J173" i="1"/>
  <c r="G175" i="1"/>
  <c r="D176" i="1"/>
  <c r="J176" i="1"/>
  <c r="G177" i="1"/>
  <c r="D178" i="1"/>
  <c r="J178" i="1"/>
  <c r="G179" i="1"/>
  <c r="D130" i="1"/>
  <c r="J130" i="1"/>
  <c r="G131" i="1"/>
  <c r="D132" i="1"/>
  <c r="C133" i="1"/>
  <c r="E134" i="1"/>
  <c r="C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04" i="1"/>
  <c r="I104" i="1"/>
  <c r="E105" i="1"/>
  <c r="J105" i="1"/>
  <c r="F106" i="1"/>
  <c r="J106" i="1"/>
  <c r="F107" i="1"/>
  <c r="J107" i="1"/>
  <c r="F108" i="1"/>
  <c r="J108" i="1"/>
  <c r="F109" i="1"/>
  <c r="J109" i="1"/>
  <c r="F110" i="1"/>
  <c r="J110" i="1"/>
  <c r="F111" i="1"/>
  <c r="J111" i="1"/>
  <c r="F112" i="1"/>
  <c r="J112" i="1"/>
  <c r="F113" i="1"/>
  <c r="J113" i="1"/>
  <c r="F114" i="1"/>
  <c r="J114" i="1"/>
  <c r="F115" i="1"/>
  <c r="J115" i="1"/>
  <c r="F116" i="1"/>
  <c r="J116" i="1"/>
  <c r="F117" i="1"/>
  <c r="J117" i="1"/>
  <c r="F118" i="1"/>
  <c r="I133" i="1"/>
  <c r="I136" i="1"/>
  <c r="E138" i="1"/>
  <c r="I140" i="1"/>
  <c r="E142" i="1"/>
  <c r="I144" i="1"/>
  <c r="E146" i="1"/>
  <c r="I148" i="1"/>
  <c r="E150" i="1"/>
  <c r="I152" i="1"/>
  <c r="F104" i="1"/>
  <c r="G105" i="1"/>
  <c r="H105" i="1" s="1"/>
  <c r="E112" i="1"/>
  <c r="C113" i="1"/>
  <c r="E114" i="1"/>
  <c r="C115" i="1"/>
  <c r="E116" i="1"/>
  <c r="C117" i="1"/>
  <c r="E118" i="1"/>
  <c r="J118" i="1"/>
  <c r="F119" i="1"/>
  <c r="C120" i="1"/>
  <c r="G120" i="1"/>
  <c r="C121" i="1"/>
  <c r="G121" i="1"/>
  <c r="C122" i="1"/>
  <c r="G122" i="1"/>
  <c r="C123" i="1"/>
  <c r="G123" i="1"/>
  <c r="C124" i="1"/>
  <c r="G124" i="1"/>
  <c r="C125" i="1"/>
  <c r="G125" i="1"/>
  <c r="C126" i="1"/>
  <c r="G126" i="1"/>
  <c r="C127" i="1"/>
  <c r="G127" i="1"/>
  <c r="C78" i="1"/>
  <c r="G78" i="1"/>
  <c r="C79" i="1"/>
  <c r="G79" i="1"/>
  <c r="C80" i="1"/>
  <c r="G80" i="1"/>
  <c r="C81" i="1"/>
  <c r="G81" i="1"/>
  <c r="C82" i="1"/>
  <c r="G82" i="1"/>
  <c r="C83" i="1"/>
  <c r="G83" i="1"/>
  <c r="C84" i="1"/>
  <c r="G84" i="1"/>
  <c r="C85" i="1"/>
  <c r="G85" i="1"/>
  <c r="C86" i="1"/>
  <c r="G86" i="1"/>
  <c r="C87" i="1"/>
  <c r="G87" i="1"/>
  <c r="C88" i="1"/>
  <c r="G88" i="1"/>
  <c r="C89" i="1"/>
  <c r="G89" i="1"/>
  <c r="C90" i="1"/>
  <c r="G90" i="1"/>
  <c r="C91" i="1"/>
  <c r="G91" i="1"/>
  <c r="C92" i="1"/>
  <c r="G92" i="1"/>
  <c r="C93" i="1"/>
  <c r="G93" i="1"/>
  <c r="C94" i="1"/>
  <c r="G94" i="1"/>
  <c r="C95" i="1"/>
  <c r="G95" i="1"/>
  <c r="C96" i="1"/>
  <c r="G96" i="1"/>
  <c r="C97" i="1"/>
  <c r="G97" i="1"/>
  <c r="C98" i="1"/>
  <c r="G98" i="1"/>
  <c r="C99" i="1"/>
  <c r="G99" i="1"/>
  <c r="C100" i="1"/>
  <c r="G100" i="1"/>
  <c r="C101" i="1"/>
  <c r="G101" i="1"/>
  <c r="C52" i="1"/>
  <c r="G52" i="1"/>
  <c r="C53" i="1"/>
  <c r="G53" i="1"/>
  <c r="C54" i="1"/>
  <c r="G54" i="1"/>
  <c r="C55" i="1"/>
  <c r="G55" i="1"/>
  <c r="C56" i="1"/>
  <c r="G56" i="1"/>
  <c r="C57" i="1"/>
  <c r="G57" i="1"/>
  <c r="C58" i="1"/>
  <c r="G58" i="1"/>
  <c r="C59" i="1"/>
  <c r="G59" i="1"/>
  <c r="C60" i="1"/>
  <c r="G60" i="1"/>
  <c r="C61" i="1"/>
  <c r="G61" i="1"/>
  <c r="C62" i="1"/>
  <c r="G62" i="1"/>
  <c r="C63" i="1"/>
  <c r="G63" i="1"/>
  <c r="C64" i="1"/>
  <c r="G64" i="1"/>
  <c r="C65" i="1"/>
  <c r="G65" i="1"/>
  <c r="C66" i="1"/>
  <c r="G66" i="1"/>
  <c r="C67" i="1"/>
  <c r="G67" i="1"/>
  <c r="H67" i="1" s="1"/>
  <c r="D68" i="1"/>
  <c r="D69" i="1"/>
  <c r="D70" i="1"/>
  <c r="D71" i="1"/>
  <c r="D72" i="1"/>
  <c r="D73" i="1"/>
  <c r="D74" i="1"/>
  <c r="D7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E187" i="1"/>
  <c r="I189" i="1"/>
  <c r="E195" i="1"/>
  <c r="I197" i="1"/>
  <c r="E203" i="1"/>
  <c r="I205" i="1"/>
  <c r="J158" i="1"/>
  <c r="F164" i="1"/>
  <c r="J166" i="1"/>
  <c r="G172" i="1"/>
  <c r="C174" i="1"/>
  <c r="F176" i="1"/>
  <c r="F178" i="1"/>
  <c r="F130" i="1"/>
  <c r="F132" i="1"/>
  <c r="G134" i="1"/>
  <c r="I135" i="1"/>
  <c r="E137" i="1"/>
  <c r="I139" i="1"/>
  <c r="E141" i="1"/>
  <c r="I143" i="1"/>
  <c r="E145" i="1"/>
  <c r="I147" i="1"/>
  <c r="E149" i="1"/>
  <c r="I151" i="1"/>
  <c r="J152" i="1"/>
  <c r="I153" i="1"/>
  <c r="J104" i="1"/>
  <c r="C106" i="1"/>
  <c r="C107" i="1"/>
  <c r="C108" i="1"/>
  <c r="C109" i="1"/>
  <c r="C110" i="1"/>
  <c r="C111" i="1"/>
  <c r="I111" i="1"/>
  <c r="G112" i="1"/>
  <c r="D113" i="1"/>
  <c r="I113" i="1"/>
  <c r="G114" i="1"/>
  <c r="D115" i="1"/>
  <c r="I115" i="1"/>
  <c r="G116" i="1"/>
  <c r="D117" i="1"/>
  <c r="I117" i="1"/>
  <c r="G118" i="1"/>
  <c r="C119" i="1"/>
  <c r="G119" i="1"/>
  <c r="H119" i="1" s="1"/>
  <c r="D120" i="1"/>
  <c r="D121" i="1"/>
  <c r="D122" i="1"/>
  <c r="D123" i="1"/>
  <c r="D124" i="1"/>
  <c r="D125" i="1"/>
  <c r="D126" i="1"/>
  <c r="D12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I67" i="1"/>
  <c r="E68" i="1"/>
  <c r="I68" i="1"/>
  <c r="E69" i="1"/>
  <c r="I69" i="1"/>
  <c r="E70" i="1"/>
  <c r="I70" i="1"/>
  <c r="E71" i="1"/>
  <c r="I71" i="1"/>
  <c r="E72" i="1"/>
  <c r="I72" i="1"/>
  <c r="E73" i="1"/>
  <c r="I73" i="1"/>
  <c r="E74" i="1"/>
  <c r="I74" i="1"/>
  <c r="E75" i="1"/>
  <c r="I75" i="1"/>
  <c r="E26" i="1"/>
  <c r="I26" i="1"/>
  <c r="E27" i="1"/>
  <c r="I27" i="1"/>
  <c r="E28" i="1"/>
  <c r="I28" i="1"/>
  <c r="E29" i="1"/>
  <c r="I29" i="1"/>
  <c r="E30" i="1"/>
  <c r="I30" i="1"/>
  <c r="E31" i="1"/>
  <c r="I31" i="1"/>
  <c r="E32" i="1"/>
  <c r="I32" i="1"/>
  <c r="E33" i="1"/>
  <c r="I33" i="1"/>
  <c r="E34" i="1"/>
  <c r="I34" i="1"/>
  <c r="E35" i="1"/>
  <c r="I35" i="1"/>
  <c r="E36" i="1"/>
  <c r="I36" i="1"/>
  <c r="E37" i="1"/>
  <c r="I37" i="1"/>
  <c r="E38" i="1"/>
  <c r="I38" i="1"/>
  <c r="E39" i="1"/>
  <c r="I39" i="1"/>
  <c r="E40" i="1"/>
  <c r="I40" i="1"/>
  <c r="E41" i="1"/>
  <c r="I41" i="1"/>
  <c r="E42" i="1"/>
  <c r="I42" i="1"/>
  <c r="E43" i="1"/>
  <c r="J43" i="1"/>
  <c r="F44" i="1"/>
  <c r="J44" i="1"/>
  <c r="F45" i="1"/>
  <c r="J45" i="1"/>
  <c r="F46" i="1"/>
  <c r="J46" i="1"/>
  <c r="F47" i="1"/>
  <c r="J47" i="1"/>
  <c r="F48" i="1"/>
  <c r="J48" i="1"/>
  <c r="F49" i="1"/>
  <c r="J49" i="1"/>
  <c r="F208" i="1"/>
  <c r="J208" i="1"/>
  <c r="F209" i="1"/>
  <c r="J209" i="1"/>
  <c r="F210" i="1"/>
  <c r="J210" i="1"/>
  <c r="F211" i="1"/>
  <c r="J211" i="1"/>
  <c r="F212" i="1"/>
  <c r="J212" i="1"/>
  <c r="D133" i="1"/>
  <c r="E136" i="1"/>
  <c r="I138" i="1"/>
  <c r="E140" i="1"/>
  <c r="I142" i="1"/>
  <c r="E144" i="1"/>
  <c r="I146" i="1"/>
  <c r="E148" i="1"/>
  <c r="I150" i="1"/>
  <c r="E152" i="1"/>
  <c r="E153" i="1"/>
  <c r="J153" i="1"/>
  <c r="C105" i="1"/>
  <c r="D106" i="1"/>
  <c r="D107" i="1"/>
  <c r="D108" i="1"/>
  <c r="D109" i="1"/>
  <c r="D110" i="1"/>
  <c r="D111" i="1"/>
  <c r="C112" i="1"/>
  <c r="E113" i="1"/>
  <c r="C114" i="1"/>
  <c r="E115" i="1"/>
  <c r="C116" i="1"/>
  <c r="E117" i="1"/>
  <c r="C118" i="1"/>
  <c r="D119" i="1"/>
  <c r="I119" i="1"/>
  <c r="E120" i="1"/>
  <c r="I120" i="1"/>
  <c r="E121" i="1"/>
  <c r="I121" i="1"/>
  <c r="E122" i="1"/>
  <c r="I122" i="1"/>
  <c r="E123" i="1"/>
  <c r="I123" i="1"/>
  <c r="E124" i="1"/>
  <c r="I124" i="1"/>
  <c r="E125" i="1"/>
  <c r="I125" i="1"/>
  <c r="E126" i="1"/>
  <c r="I126" i="1"/>
  <c r="E127" i="1"/>
  <c r="I127" i="1"/>
  <c r="E78" i="1"/>
  <c r="I78" i="1"/>
  <c r="E79" i="1"/>
  <c r="I79" i="1"/>
  <c r="E80" i="1"/>
  <c r="I80" i="1"/>
  <c r="E81" i="1"/>
  <c r="I81" i="1"/>
  <c r="E82" i="1"/>
  <c r="I82" i="1"/>
  <c r="E83" i="1"/>
  <c r="F160" i="1"/>
  <c r="J162" i="1"/>
  <c r="J174" i="1"/>
  <c r="F153" i="1"/>
  <c r="G106" i="1"/>
  <c r="G108" i="1"/>
  <c r="G110" i="1"/>
  <c r="D112" i="1"/>
  <c r="G115" i="1"/>
  <c r="I116" i="1"/>
  <c r="F120" i="1"/>
  <c r="J122" i="1"/>
  <c r="F124" i="1"/>
  <c r="J126" i="1"/>
  <c r="F78" i="1"/>
  <c r="J80" i="1"/>
  <c r="F82" i="1"/>
  <c r="F84" i="1"/>
  <c r="E85" i="1"/>
  <c r="J85" i="1"/>
  <c r="I86" i="1"/>
  <c r="F88" i="1"/>
  <c r="E89" i="1"/>
  <c r="J89" i="1"/>
  <c r="I90" i="1"/>
  <c r="F92" i="1"/>
  <c r="E93" i="1"/>
  <c r="J93" i="1"/>
  <c r="I94" i="1"/>
  <c r="F96" i="1"/>
  <c r="E97" i="1"/>
  <c r="J97" i="1"/>
  <c r="I98" i="1"/>
  <c r="F100" i="1"/>
  <c r="E101" i="1"/>
  <c r="J101" i="1"/>
  <c r="I52" i="1"/>
  <c r="F54" i="1"/>
  <c r="E55" i="1"/>
  <c r="J55" i="1"/>
  <c r="I56" i="1"/>
  <c r="F58" i="1"/>
  <c r="E59" i="1"/>
  <c r="J59" i="1"/>
  <c r="I60" i="1"/>
  <c r="F62" i="1"/>
  <c r="E63" i="1"/>
  <c r="J63" i="1"/>
  <c r="I64" i="1"/>
  <c r="F66" i="1"/>
  <c r="E67" i="1"/>
  <c r="F68" i="1"/>
  <c r="C69" i="1"/>
  <c r="J69" i="1"/>
  <c r="G71" i="1"/>
  <c r="F72" i="1"/>
  <c r="C73" i="1"/>
  <c r="J73" i="1"/>
  <c r="G75" i="1"/>
  <c r="F26" i="1"/>
  <c r="C27" i="1"/>
  <c r="J27" i="1"/>
  <c r="G29" i="1"/>
  <c r="F30" i="1"/>
  <c r="C31" i="1"/>
  <c r="J31" i="1"/>
  <c r="G33" i="1"/>
  <c r="F34" i="1"/>
  <c r="C35" i="1"/>
  <c r="J35" i="1"/>
  <c r="G37" i="1"/>
  <c r="F38" i="1"/>
  <c r="C39" i="1"/>
  <c r="J39" i="1"/>
  <c r="G41" i="1"/>
  <c r="F42" i="1"/>
  <c r="C43" i="1"/>
  <c r="I43" i="1"/>
  <c r="G44" i="1"/>
  <c r="D45" i="1"/>
  <c r="I45" i="1"/>
  <c r="G46" i="1"/>
  <c r="D47" i="1"/>
  <c r="E191" i="1"/>
  <c r="I193" i="1"/>
  <c r="E157" i="1"/>
  <c r="F173" i="1"/>
  <c r="C131" i="1"/>
  <c r="D135" i="1"/>
  <c r="I137" i="1"/>
  <c r="E143" i="1"/>
  <c r="I145" i="1"/>
  <c r="E151" i="1"/>
  <c r="D114" i="1"/>
  <c r="G117" i="1"/>
  <c r="I118" i="1"/>
  <c r="J121" i="1"/>
  <c r="F123" i="1"/>
  <c r="J125" i="1"/>
  <c r="F127" i="1"/>
  <c r="J79" i="1"/>
  <c r="F81" i="1"/>
  <c r="I83" i="1"/>
  <c r="F85" i="1"/>
  <c r="E86" i="1"/>
  <c r="J86" i="1"/>
  <c r="I87" i="1"/>
  <c r="F89" i="1"/>
  <c r="E90" i="1"/>
  <c r="J90" i="1"/>
  <c r="I91" i="1"/>
  <c r="F93" i="1"/>
  <c r="E94" i="1"/>
  <c r="J94" i="1"/>
  <c r="I95" i="1"/>
  <c r="F97" i="1"/>
  <c r="E98" i="1"/>
  <c r="J98" i="1"/>
  <c r="I99" i="1"/>
  <c r="F101" i="1"/>
  <c r="E52" i="1"/>
  <c r="J52" i="1"/>
  <c r="I53" i="1"/>
  <c r="F55" i="1"/>
  <c r="E56" i="1"/>
  <c r="J56" i="1"/>
  <c r="I57" i="1"/>
  <c r="F59" i="1"/>
  <c r="E60" i="1"/>
  <c r="J60" i="1"/>
  <c r="I61" i="1"/>
  <c r="F63" i="1"/>
  <c r="E64" i="1"/>
  <c r="J64" i="1"/>
  <c r="I65" i="1"/>
  <c r="F67" i="1"/>
  <c r="G68" i="1"/>
  <c r="F69" i="1"/>
  <c r="C70" i="1"/>
  <c r="J70" i="1"/>
  <c r="G72" i="1"/>
  <c r="F73" i="1"/>
  <c r="C74" i="1"/>
  <c r="J74" i="1"/>
  <c r="G26" i="1"/>
  <c r="F27" i="1"/>
  <c r="C28" i="1"/>
  <c r="J28" i="1"/>
  <c r="G30" i="1"/>
  <c r="F31" i="1"/>
  <c r="C32" i="1"/>
  <c r="J32" i="1"/>
  <c r="G34" i="1"/>
  <c r="F35" i="1"/>
  <c r="C36" i="1"/>
  <c r="J36" i="1"/>
  <c r="G38" i="1"/>
  <c r="F39" i="1"/>
  <c r="C40" i="1"/>
  <c r="J40" i="1"/>
  <c r="G42" i="1"/>
  <c r="D43" i="1"/>
  <c r="C44" i="1"/>
  <c r="E45" i="1"/>
  <c r="C46" i="1"/>
  <c r="F168" i="1"/>
  <c r="J170" i="1"/>
  <c r="C179" i="1"/>
  <c r="E104" i="1"/>
  <c r="G107" i="1"/>
  <c r="G109" i="1"/>
  <c r="G111" i="1"/>
  <c r="I112" i="1"/>
  <c r="D116" i="1"/>
  <c r="E119" i="1"/>
  <c r="J120" i="1"/>
  <c r="F122" i="1"/>
  <c r="J124" i="1"/>
  <c r="F126" i="1"/>
  <c r="J78" i="1"/>
  <c r="F80" i="1"/>
  <c r="J82" i="1"/>
  <c r="J83" i="1"/>
  <c r="I84" i="1"/>
  <c r="F86" i="1"/>
  <c r="E87" i="1"/>
  <c r="J87" i="1"/>
  <c r="I88" i="1"/>
  <c r="F90" i="1"/>
  <c r="E91" i="1"/>
  <c r="J91" i="1"/>
  <c r="I92" i="1"/>
  <c r="F94" i="1"/>
  <c r="E95" i="1"/>
  <c r="J95" i="1"/>
  <c r="I96" i="1"/>
  <c r="F98" i="1"/>
  <c r="E99" i="1"/>
  <c r="J99" i="1"/>
  <c r="I100" i="1"/>
  <c r="F52" i="1"/>
  <c r="E53" i="1"/>
  <c r="J53" i="1"/>
  <c r="I54" i="1"/>
  <c r="F56" i="1"/>
  <c r="E57" i="1"/>
  <c r="J57" i="1"/>
  <c r="I58" i="1"/>
  <c r="F60" i="1"/>
  <c r="E61" i="1"/>
  <c r="J61" i="1"/>
  <c r="I62" i="1"/>
  <c r="F64" i="1"/>
  <c r="E65" i="1"/>
  <c r="J65" i="1"/>
  <c r="I66" i="1"/>
  <c r="J67" i="1"/>
  <c r="G69" i="1"/>
  <c r="F70" i="1"/>
  <c r="C71" i="1"/>
  <c r="J71" i="1"/>
  <c r="G73" i="1"/>
  <c r="F74" i="1"/>
  <c r="C75" i="1"/>
  <c r="J75" i="1"/>
  <c r="G27" i="1"/>
  <c r="F28" i="1"/>
  <c r="C29" i="1"/>
  <c r="J29" i="1"/>
  <c r="G31" i="1"/>
  <c r="F32" i="1"/>
  <c r="C33" i="1"/>
  <c r="J33" i="1"/>
  <c r="G35" i="1"/>
  <c r="F36" i="1"/>
  <c r="C37" i="1"/>
  <c r="J37" i="1"/>
  <c r="G39" i="1"/>
  <c r="F40" i="1"/>
  <c r="C41" i="1"/>
  <c r="J41" i="1"/>
  <c r="F43" i="1"/>
  <c r="D44" i="1"/>
  <c r="I44" i="1"/>
  <c r="G45" i="1"/>
  <c r="D46" i="1"/>
  <c r="I46" i="1"/>
  <c r="G47" i="1"/>
  <c r="D48" i="1"/>
  <c r="I48" i="1"/>
  <c r="E147" i="1"/>
  <c r="E199" i="1"/>
  <c r="I201" i="1"/>
  <c r="F105" i="1"/>
  <c r="G113" i="1"/>
  <c r="J68" i="1"/>
  <c r="F71" i="1"/>
  <c r="J72" i="1"/>
  <c r="F75" i="1"/>
  <c r="J26" i="1"/>
  <c r="F29" i="1"/>
  <c r="J30" i="1"/>
  <c r="F33" i="1"/>
  <c r="J34" i="1"/>
  <c r="F37" i="1"/>
  <c r="J38" i="1"/>
  <c r="F41" i="1"/>
  <c r="J42" i="1"/>
  <c r="C45" i="1"/>
  <c r="C47" i="1"/>
  <c r="C48" i="1"/>
  <c r="C49" i="1"/>
  <c r="E208" i="1"/>
  <c r="C209" i="1"/>
  <c r="E210" i="1"/>
  <c r="C211" i="1"/>
  <c r="E212" i="1"/>
  <c r="C213" i="1"/>
  <c r="G213" i="1"/>
  <c r="C214" i="1"/>
  <c r="G214" i="1"/>
  <c r="C215" i="1"/>
  <c r="G215" i="1"/>
  <c r="C216" i="1"/>
  <c r="G216" i="1"/>
  <c r="C217" i="1"/>
  <c r="G217" i="1"/>
  <c r="C218" i="1"/>
  <c r="G218" i="1"/>
  <c r="C219" i="1"/>
  <c r="G219" i="1"/>
  <c r="C220" i="1"/>
  <c r="G220" i="1"/>
  <c r="C221" i="1"/>
  <c r="G221" i="1"/>
  <c r="C222" i="1"/>
  <c r="G222" i="1"/>
  <c r="C223" i="1"/>
  <c r="G223" i="1"/>
  <c r="C224" i="1"/>
  <c r="G224" i="1"/>
  <c r="C225" i="1"/>
  <c r="G225" i="1"/>
  <c r="C226" i="1"/>
  <c r="G226" i="1"/>
  <c r="C227" i="1"/>
  <c r="G227" i="1"/>
  <c r="C228" i="1"/>
  <c r="G228" i="1"/>
  <c r="C229" i="1"/>
  <c r="G229" i="1"/>
  <c r="C230" i="1"/>
  <c r="G230" i="1"/>
  <c r="C231" i="1"/>
  <c r="G231" i="1"/>
  <c r="J207" i="1"/>
  <c r="F207" i="1"/>
  <c r="J181" i="1"/>
  <c r="F181" i="1"/>
  <c r="J155" i="1"/>
  <c r="F155" i="1"/>
  <c r="J129" i="1"/>
  <c r="F129" i="1"/>
  <c r="J103" i="1"/>
  <c r="F103" i="1"/>
  <c r="J77" i="1"/>
  <c r="F77" i="1"/>
  <c r="J51" i="1"/>
  <c r="F51" i="1"/>
  <c r="J25" i="1"/>
  <c r="F25" i="1"/>
  <c r="C15" i="1"/>
  <c r="C177" i="1"/>
  <c r="E139" i="1"/>
  <c r="I141" i="1"/>
  <c r="J119" i="1"/>
  <c r="F125" i="1"/>
  <c r="J127" i="1"/>
  <c r="F83" i="1"/>
  <c r="J84" i="1"/>
  <c r="F87" i="1"/>
  <c r="J88" i="1"/>
  <c r="F91" i="1"/>
  <c r="J92" i="1"/>
  <c r="F95" i="1"/>
  <c r="J96" i="1"/>
  <c r="F99" i="1"/>
  <c r="J100" i="1"/>
  <c r="F53" i="1"/>
  <c r="J54" i="1"/>
  <c r="F57" i="1"/>
  <c r="J58" i="1"/>
  <c r="F61" i="1"/>
  <c r="J62" i="1"/>
  <c r="F65" i="1"/>
  <c r="J66" i="1"/>
  <c r="G43" i="1"/>
  <c r="H43" i="1" s="1"/>
  <c r="E47" i="1"/>
  <c r="E48" i="1"/>
  <c r="D49" i="1"/>
  <c r="I49" i="1"/>
  <c r="G208" i="1"/>
  <c r="D209" i="1"/>
  <c r="I209" i="1"/>
  <c r="G210" i="1"/>
  <c r="D211" i="1"/>
  <c r="I211" i="1"/>
  <c r="G212" i="1"/>
  <c r="H212" i="1" s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I207" i="1"/>
  <c r="E207" i="1"/>
  <c r="I181" i="1"/>
  <c r="E181" i="1"/>
  <c r="I155" i="1"/>
  <c r="E155" i="1"/>
  <c r="I129" i="1"/>
  <c r="E129" i="1"/>
  <c r="I103" i="1"/>
  <c r="E103" i="1"/>
  <c r="I77" i="1"/>
  <c r="E77" i="1"/>
  <c r="I51" i="1"/>
  <c r="E51" i="1"/>
  <c r="I25" i="1"/>
  <c r="E25" i="1"/>
  <c r="D15" i="1"/>
  <c r="D16" i="1"/>
  <c r="D17" i="1"/>
  <c r="D18" i="1"/>
  <c r="D19" i="1"/>
  <c r="D20" i="1"/>
  <c r="I20" i="1"/>
  <c r="E21" i="1"/>
  <c r="I21" i="1"/>
  <c r="E22" i="1"/>
  <c r="I22" i="1"/>
  <c r="E23" i="1"/>
  <c r="I23" i="1"/>
  <c r="G14" i="1"/>
  <c r="H14" i="1" s="1"/>
  <c r="C14" i="1"/>
  <c r="I18" i="1"/>
  <c r="I19" i="1"/>
  <c r="J20" i="1"/>
  <c r="J21" i="1"/>
  <c r="J22" i="1"/>
  <c r="J23" i="1"/>
  <c r="I149" i="1"/>
  <c r="F121" i="1"/>
  <c r="F79" i="1"/>
  <c r="I185" i="1"/>
  <c r="C68" i="1"/>
  <c r="G70" i="1"/>
  <c r="C72" i="1"/>
  <c r="G74" i="1"/>
  <c r="C26" i="1"/>
  <c r="G28" i="1"/>
  <c r="C30" i="1"/>
  <c r="G32" i="1"/>
  <c r="C34" i="1"/>
  <c r="G36" i="1"/>
  <c r="C38" i="1"/>
  <c r="G40" i="1"/>
  <c r="C42" i="1"/>
  <c r="E44" i="1"/>
  <c r="E46" i="1"/>
  <c r="G48" i="1"/>
  <c r="E49" i="1"/>
  <c r="C208" i="1"/>
  <c r="E209" i="1"/>
  <c r="C210" i="1"/>
  <c r="E211" i="1"/>
  <c r="C212" i="1"/>
  <c r="E213" i="1"/>
  <c r="I213" i="1"/>
  <c r="E214" i="1"/>
  <c r="I214" i="1"/>
  <c r="E215" i="1"/>
  <c r="I215" i="1"/>
  <c r="E216" i="1"/>
  <c r="I216" i="1"/>
  <c r="E217" i="1"/>
  <c r="I217" i="1"/>
  <c r="E218" i="1"/>
  <c r="I218" i="1"/>
  <c r="E219" i="1"/>
  <c r="I219" i="1"/>
  <c r="E220" i="1"/>
  <c r="I220" i="1"/>
  <c r="E221" i="1"/>
  <c r="I221" i="1"/>
  <c r="E222" i="1"/>
  <c r="I222" i="1"/>
  <c r="E223" i="1"/>
  <c r="I223" i="1"/>
  <c r="E224" i="1"/>
  <c r="I224" i="1"/>
  <c r="E225" i="1"/>
  <c r="I225" i="1"/>
  <c r="E226" i="1"/>
  <c r="I226" i="1"/>
  <c r="E227" i="1"/>
  <c r="I227" i="1"/>
  <c r="E228" i="1"/>
  <c r="I228" i="1"/>
  <c r="E229" i="1"/>
  <c r="I229" i="1"/>
  <c r="E230" i="1"/>
  <c r="I230" i="1"/>
  <c r="E231" i="1"/>
  <c r="I231" i="1"/>
  <c r="D207" i="1"/>
  <c r="D181" i="1"/>
  <c r="D155" i="1"/>
  <c r="D129" i="1"/>
  <c r="D103" i="1"/>
  <c r="D77" i="1"/>
  <c r="D51" i="1"/>
  <c r="D25" i="1"/>
  <c r="E15" i="1"/>
  <c r="I15" i="1"/>
  <c r="E16" i="1"/>
  <c r="I16" i="1"/>
  <c r="E17" i="1"/>
  <c r="I17" i="1"/>
  <c r="E18" i="1"/>
  <c r="E19" i="1"/>
  <c r="E20" i="1"/>
  <c r="F21" i="1"/>
  <c r="F22" i="1"/>
  <c r="F23" i="1"/>
  <c r="F14" i="1"/>
  <c r="I114" i="1"/>
  <c r="D118" i="1"/>
  <c r="J123" i="1"/>
  <c r="I85" i="1"/>
  <c r="I93" i="1"/>
  <c r="I101" i="1"/>
  <c r="I59" i="1"/>
  <c r="I47" i="1"/>
  <c r="D208" i="1"/>
  <c r="G211" i="1"/>
  <c r="I212" i="1"/>
  <c r="F214" i="1"/>
  <c r="J216" i="1"/>
  <c r="F218" i="1"/>
  <c r="J220" i="1"/>
  <c r="F222" i="1"/>
  <c r="J224" i="1"/>
  <c r="F226" i="1"/>
  <c r="J228" i="1"/>
  <c r="F230" i="1"/>
  <c r="C207" i="1"/>
  <c r="G129" i="1"/>
  <c r="C103" i="1"/>
  <c r="G25" i="1"/>
  <c r="G16" i="1"/>
  <c r="F17" i="1"/>
  <c r="C18" i="1"/>
  <c r="J18" i="1"/>
  <c r="G20" i="1"/>
  <c r="H20" i="1" s="1"/>
  <c r="D14" i="1"/>
  <c r="C129" i="1"/>
  <c r="G51" i="1"/>
  <c r="H51" i="1" s="1"/>
  <c r="J15" i="1"/>
  <c r="F18" i="1"/>
  <c r="J19" i="1"/>
  <c r="C22" i="1"/>
  <c r="J14" i="1"/>
  <c r="G209" i="1"/>
  <c r="J217" i="1"/>
  <c r="J221" i="1"/>
  <c r="F227" i="1"/>
  <c r="G207" i="1"/>
  <c r="C77" i="1"/>
  <c r="C17" i="1"/>
  <c r="F20" i="1"/>
  <c r="G23" i="1"/>
  <c r="E84" i="1"/>
  <c r="E92" i="1"/>
  <c r="E100" i="1"/>
  <c r="E58" i="1"/>
  <c r="E66" i="1"/>
  <c r="D210" i="1"/>
  <c r="F213" i="1"/>
  <c r="J215" i="1"/>
  <c r="F217" i="1"/>
  <c r="J219" i="1"/>
  <c r="F221" i="1"/>
  <c r="J223" i="1"/>
  <c r="F225" i="1"/>
  <c r="J227" i="1"/>
  <c r="F229" i="1"/>
  <c r="J231" i="1"/>
  <c r="G155" i="1"/>
  <c r="C25" i="1"/>
  <c r="G17" i="1"/>
  <c r="C19" i="1"/>
  <c r="C21" i="1"/>
  <c r="C23" i="1"/>
  <c r="F215" i="1"/>
  <c r="F223" i="1"/>
  <c r="J229" i="1"/>
  <c r="C181" i="1"/>
  <c r="G15" i="1"/>
  <c r="H15" i="1" s="1"/>
  <c r="J17" i="1"/>
  <c r="G21" i="1"/>
  <c r="E14" i="1"/>
  <c r="J81" i="1"/>
  <c r="I89" i="1"/>
  <c r="I97" i="1"/>
  <c r="I55" i="1"/>
  <c r="I63" i="1"/>
  <c r="G49" i="1"/>
  <c r="I208" i="1"/>
  <c r="D212" i="1"/>
  <c r="J214" i="1"/>
  <c r="F216" i="1"/>
  <c r="J218" i="1"/>
  <c r="F220" i="1"/>
  <c r="J222" i="1"/>
  <c r="F224" i="1"/>
  <c r="J226" i="1"/>
  <c r="F228" i="1"/>
  <c r="J230" i="1"/>
  <c r="G181" i="1"/>
  <c r="C155" i="1"/>
  <c r="G77" i="1"/>
  <c r="H77" i="1" s="1"/>
  <c r="C51" i="1"/>
  <c r="F15" i="1"/>
  <c r="C16" i="1"/>
  <c r="J16" i="1"/>
  <c r="G18" i="1"/>
  <c r="H18" i="1" s="1"/>
  <c r="F19" i="1"/>
  <c r="C20" i="1"/>
  <c r="D21" i="1"/>
  <c r="D22" i="1"/>
  <c r="D23" i="1"/>
  <c r="I14" i="1"/>
  <c r="E88" i="1"/>
  <c r="E96" i="1"/>
  <c r="E54" i="1"/>
  <c r="E62" i="1"/>
  <c r="I210" i="1"/>
  <c r="J213" i="1"/>
  <c r="F219" i="1"/>
  <c r="J225" i="1"/>
  <c r="F231" i="1"/>
  <c r="G103" i="1"/>
  <c r="F16" i="1"/>
  <c r="G19" i="1"/>
  <c r="G22" i="1"/>
  <c r="K154" i="1"/>
  <c r="H7" i="4" s="1" a="1"/>
  <c r="K128" i="1"/>
  <c r="K102" i="1"/>
  <c r="K76" i="1"/>
  <c r="K50" i="1"/>
  <c r="K24" i="1"/>
  <c r="K13" i="1"/>
  <c r="J3" i="4" a="1"/>
  <c r="D15" i="4" a="1"/>
  <c r="D16" i="4" a="1"/>
  <c r="D17" i="4" a="1"/>
  <c r="D18" i="4" a="1"/>
  <c r="D19" i="4" a="1"/>
  <c r="C5" i="4" a="1"/>
  <c r="D6" i="4" a="1"/>
  <c r="E10" i="4" a="1"/>
  <c r="G10" i="4" a="1"/>
  <c r="D19" i="4" l="1"/>
  <c r="D18" i="4"/>
  <c r="D17" i="4"/>
  <c r="D16" i="4"/>
  <c r="D15" i="4"/>
  <c r="H7" i="4"/>
  <c r="D6" i="4"/>
  <c r="C5" i="4"/>
  <c r="E10" i="4"/>
  <c r="G10" i="4"/>
  <c r="H104" i="4" a="1"/>
  <c r="H104" i="4" s="1"/>
  <c r="H112" i="4" a="1"/>
  <c r="H112" i="4" s="1"/>
  <c r="H120" i="4" a="1"/>
  <c r="H120" i="4" s="1"/>
  <c r="H128" i="4" a="1"/>
  <c r="H128" i="4" s="1"/>
  <c r="H14" i="4" a="1"/>
  <c r="H14" i="4" s="1"/>
  <c r="H34" i="4" a="1"/>
  <c r="H34" i="4" s="1"/>
  <c r="H39" i="4" a="1"/>
  <c r="H39" i="4" s="1"/>
  <c r="H40" i="4" a="1"/>
  <c r="H40" i="4" s="1"/>
  <c r="H42" i="4" a="1"/>
  <c r="H42" i="4" s="1"/>
  <c r="H43" i="4" a="1"/>
  <c r="H43" i="4" s="1"/>
  <c r="H45" i="4" a="1"/>
  <c r="H45" i="4" s="1"/>
  <c r="H46" i="4" a="1"/>
  <c r="H46" i="4" s="1"/>
  <c r="H47" i="4" a="1"/>
  <c r="H47" i="4" s="1"/>
  <c r="H105" i="4" a="1"/>
  <c r="H105" i="4" s="1"/>
  <c r="H113" i="4" a="1"/>
  <c r="H113" i="4" s="1"/>
  <c r="H121" i="4" a="1"/>
  <c r="H121" i="4" s="1"/>
  <c r="H129" i="4" a="1"/>
  <c r="H129" i="4" s="1"/>
  <c r="H17" i="4" a="1"/>
  <c r="H17" i="4" s="1"/>
  <c r="H33" i="4" a="1"/>
  <c r="H33" i="4" s="1"/>
  <c r="H106" i="4" a="1"/>
  <c r="H106" i="4" s="1"/>
  <c r="H114" i="4" a="1"/>
  <c r="H114" i="4" s="1"/>
  <c r="H122" i="4" a="1"/>
  <c r="H122" i="4" s="1"/>
  <c r="H130" i="4" a="1"/>
  <c r="H130" i="4" s="1"/>
  <c r="H22" i="4" a="1"/>
  <c r="H22" i="4" s="1"/>
  <c r="H24" i="4" a="1"/>
  <c r="H24" i="4" s="1"/>
  <c r="H25" i="4" a="1"/>
  <c r="H25" i="4" s="1"/>
  <c r="H107" i="4" a="1"/>
  <c r="H107" i="4" s="1"/>
  <c r="H115" i="4" a="1"/>
  <c r="H115" i="4" s="1"/>
  <c r="H123" i="4" a="1"/>
  <c r="H123" i="4" s="1"/>
  <c r="H131" i="4" a="1"/>
  <c r="H131" i="4" s="1"/>
  <c r="H16" i="4" a="1"/>
  <c r="H16" i="4" s="1"/>
  <c r="H21" i="4" a="1"/>
  <c r="H21" i="4" s="1"/>
  <c r="H23" i="4" a="1"/>
  <c r="H23" i="4" s="1"/>
  <c r="H26" i="4" a="1"/>
  <c r="H26" i="4" s="1"/>
  <c r="H108" i="4" a="1"/>
  <c r="H108" i="4" s="1"/>
  <c r="H116" i="4" a="1"/>
  <c r="H116" i="4" s="1"/>
  <c r="H124" i="4" a="1"/>
  <c r="H124" i="4" s="1"/>
  <c r="H109" i="4" a="1"/>
  <c r="H109" i="4" s="1"/>
  <c r="H117" i="4" a="1"/>
  <c r="H117" i="4" s="1"/>
  <c r="H125" i="4" a="1"/>
  <c r="H125" i="4" s="1"/>
  <c r="H102" i="4" a="1"/>
  <c r="H102" i="4" s="1"/>
  <c r="H110" i="4" a="1"/>
  <c r="H110" i="4" s="1"/>
  <c r="H118" i="4" a="1"/>
  <c r="H118" i="4" s="1"/>
  <c r="H126" i="4" a="1"/>
  <c r="H126" i="4" s="1"/>
  <c r="H36" i="4" a="1"/>
  <c r="H36" i="4" s="1"/>
  <c r="H37" i="4" a="1"/>
  <c r="H37" i="4" s="1"/>
  <c r="H38" i="4" a="1"/>
  <c r="H38" i="4" s="1"/>
  <c r="H53" i="4" a="1"/>
  <c r="H53" i="4" s="1"/>
  <c r="H54" i="4" a="1"/>
  <c r="H54" i="4" s="1"/>
  <c r="H55" i="4" a="1"/>
  <c r="H55" i="4" s="1"/>
  <c r="H65" i="4" a="1"/>
  <c r="H65" i="4" s="1"/>
  <c r="H103" i="4" a="1"/>
  <c r="H103" i="4" s="1"/>
  <c r="H111" i="4" a="1"/>
  <c r="H111" i="4" s="1"/>
  <c r="H119" i="4" a="1"/>
  <c r="H119" i="4" s="1"/>
  <c r="H127" i="4" a="1"/>
  <c r="H127" i="4" s="1"/>
  <c r="H18" i="4" a="1"/>
  <c r="H18" i="4" s="1"/>
  <c r="H29" i="4" a="1"/>
  <c r="H29" i="4" s="1"/>
  <c r="H50" i="4" a="1"/>
  <c r="H50" i="4" s="1"/>
  <c r="H62" i="4" a="1"/>
  <c r="H62" i="4" s="1"/>
  <c r="H70" i="4" a="1"/>
  <c r="H70" i="4" s="1"/>
  <c r="H87" i="4" a="1"/>
  <c r="H87" i="4" s="1"/>
  <c r="H90" i="4" a="1"/>
  <c r="H90" i="4" s="1"/>
  <c r="H95" i="4" a="1"/>
  <c r="H95" i="4" s="1"/>
  <c r="H93" i="4" a="1"/>
  <c r="H93" i="4" s="1"/>
  <c r="H85" i="4" a="1"/>
  <c r="H85" i="4" s="1"/>
  <c r="H19" i="4" a="1"/>
  <c r="H19" i="4" s="1"/>
  <c r="H71" i="4" a="1"/>
  <c r="H71" i="4" s="1"/>
  <c r="H76" i="4" a="1"/>
  <c r="H76" i="4" s="1"/>
  <c r="H83" i="4" a="1"/>
  <c r="H83" i="4" s="1"/>
  <c r="H99" i="4" a="1"/>
  <c r="H99" i="4" s="1"/>
  <c r="H79" i="4" a="1"/>
  <c r="H79" i="4" s="1"/>
  <c r="H31" i="4" a="1"/>
  <c r="H31" i="4" s="1"/>
  <c r="H44" i="4" a="1"/>
  <c r="H44" i="4" s="1"/>
  <c r="H52" i="4" a="1"/>
  <c r="H52" i="4" s="1"/>
  <c r="H57" i="4" a="1"/>
  <c r="H57" i="4" s="1"/>
  <c r="H59" i="4" a="1"/>
  <c r="H59" i="4" s="1"/>
  <c r="H66" i="4" a="1"/>
  <c r="H66" i="4" s="1"/>
  <c r="H72" i="4" a="1"/>
  <c r="H72" i="4" s="1"/>
  <c r="H84" i="4" a="1"/>
  <c r="H84" i="4" s="1"/>
  <c r="H92" i="4" a="1"/>
  <c r="H92" i="4" s="1"/>
  <c r="H96" i="4" a="1"/>
  <c r="H96" i="4" s="1"/>
  <c r="H78" i="4" a="1"/>
  <c r="H78" i="4" s="1"/>
  <c r="H89" i="4" a="1"/>
  <c r="H89" i="4" s="1"/>
  <c r="H20" i="4" a="1"/>
  <c r="H20" i="4" s="1"/>
  <c r="H41" i="4" a="1"/>
  <c r="H41" i="4" s="1"/>
  <c r="H49" i="4" a="1"/>
  <c r="H49" i="4" s="1"/>
  <c r="H61" i="4" a="1"/>
  <c r="H61" i="4" s="1"/>
  <c r="H73" i="4" a="1"/>
  <c r="H73" i="4" s="1"/>
  <c r="H77" i="4" a="1"/>
  <c r="H77" i="4" s="1"/>
  <c r="H88" i="4" a="1"/>
  <c r="H88" i="4" s="1"/>
  <c r="H15" i="4" a="1"/>
  <c r="H15" i="4" s="1"/>
  <c r="H28" i="4" a="1"/>
  <c r="H28" i="4" s="1"/>
  <c r="H64" i="4" a="1"/>
  <c r="H64" i="4" s="1"/>
  <c r="H97" i="4" a="1"/>
  <c r="H97" i="4" s="1"/>
  <c r="H30" i="4" a="1"/>
  <c r="H30" i="4" s="1"/>
  <c r="H35" i="4" a="1"/>
  <c r="H35" i="4" s="1"/>
  <c r="H51" i="4" a="1"/>
  <c r="H51" i="4" s="1"/>
  <c r="H56" i="4" a="1"/>
  <c r="H56" i="4" s="1"/>
  <c r="H63" i="4" a="1"/>
  <c r="H63" i="4" s="1"/>
  <c r="H67" i="4" a="1"/>
  <c r="H67" i="4" s="1"/>
  <c r="H27" i="4" a="1"/>
  <c r="H27" i="4" s="1"/>
  <c r="H48" i="4" a="1"/>
  <c r="H48" i="4" s="1"/>
  <c r="H58" i="4" a="1"/>
  <c r="H58" i="4" s="1"/>
  <c r="H60" i="4" a="1"/>
  <c r="H60" i="4" s="1"/>
  <c r="H32" i="4" a="1"/>
  <c r="H32" i="4" s="1"/>
  <c r="H68" i="4" a="1"/>
  <c r="H68" i="4" s="1"/>
  <c r="H91" i="4" a="1"/>
  <c r="H91" i="4" s="1"/>
  <c r="H75" i="4" a="1"/>
  <c r="H75" i="4" s="1"/>
  <c r="H82" i="4" a="1"/>
  <c r="H82" i="4" s="1"/>
  <c r="H74" i="4" a="1"/>
  <c r="H74" i="4" s="1"/>
  <c r="H86" i="4" a="1"/>
  <c r="H86" i="4" s="1"/>
  <c r="H69" i="4" a="1"/>
  <c r="H69" i="4" s="1"/>
  <c r="H94" i="4" a="1"/>
  <c r="H94" i="4" s="1"/>
  <c r="H98" i="4" a="1"/>
  <c r="H98" i="4" s="1"/>
  <c r="H100" i="4" a="1"/>
  <c r="H100" i="4" s="1"/>
  <c r="H81" i="4" a="1"/>
  <c r="H81" i="4" s="1"/>
  <c r="H101" i="4" a="1"/>
  <c r="H101" i="4" s="1"/>
  <c r="H80" i="4" a="1"/>
  <c r="H80" i="4" s="1"/>
  <c r="D108" i="4" a="1"/>
  <c r="D108" i="4" s="1"/>
  <c r="D116" i="4" a="1"/>
  <c r="D116" i="4" s="1"/>
  <c r="D124" i="4" a="1"/>
  <c r="D124" i="4" s="1"/>
  <c r="D57" i="4" a="1"/>
  <c r="D57" i="4" s="1"/>
  <c r="D58" i="4" a="1"/>
  <c r="D58" i="4" s="1"/>
  <c r="D109" i="4" a="1"/>
  <c r="D109" i="4" s="1"/>
  <c r="D117" i="4" a="1"/>
  <c r="D117" i="4" s="1"/>
  <c r="D125" i="4" a="1"/>
  <c r="D125" i="4" s="1"/>
  <c r="D37" i="4" a="1"/>
  <c r="D37" i="4" s="1"/>
  <c r="D38" i="4" a="1"/>
  <c r="D38" i="4" s="1"/>
  <c r="D55" i="4" a="1"/>
  <c r="D55" i="4" s="1"/>
  <c r="D56" i="4" a="1"/>
  <c r="D56" i="4" s="1"/>
  <c r="D65" i="4" a="1"/>
  <c r="D65" i="4" s="1"/>
  <c r="D102" i="4" a="1"/>
  <c r="D102" i="4" s="1"/>
  <c r="D110" i="4" a="1"/>
  <c r="D110" i="4" s="1"/>
  <c r="D118" i="4" a="1"/>
  <c r="D118" i="4" s="1"/>
  <c r="D126" i="4" a="1"/>
  <c r="D126" i="4" s="1"/>
  <c r="D103" i="4" a="1"/>
  <c r="D103" i="4" s="1"/>
  <c r="D111" i="4" a="1"/>
  <c r="D111" i="4" s="1"/>
  <c r="D119" i="4" a="1"/>
  <c r="D119" i="4" s="1"/>
  <c r="D127" i="4" a="1"/>
  <c r="D127" i="4" s="1"/>
  <c r="D104" i="4" a="1"/>
  <c r="D104" i="4" s="1"/>
  <c r="D112" i="4" a="1"/>
  <c r="D112" i="4" s="1"/>
  <c r="D120" i="4" a="1"/>
  <c r="D120" i="4" s="1"/>
  <c r="D128" i="4" a="1"/>
  <c r="D128" i="4" s="1"/>
  <c r="D105" i="4" a="1"/>
  <c r="D105" i="4" s="1"/>
  <c r="D113" i="4" a="1"/>
  <c r="D113" i="4" s="1"/>
  <c r="D121" i="4" a="1"/>
  <c r="D121" i="4" s="1"/>
  <c r="D129" i="4" a="1"/>
  <c r="D129" i="4" s="1"/>
  <c r="D106" i="4" a="1"/>
  <c r="D106" i="4" s="1"/>
  <c r="D114" i="4" a="1"/>
  <c r="D114" i="4" s="1"/>
  <c r="D122" i="4" a="1"/>
  <c r="D122" i="4" s="1"/>
  <c r="D130" i="4" a="1"/>
  <c r="D130" i="4" s="1"/>
  <c r="D29" i="4" a="1"/>
  <c r="D29" i="4" s="1"/>
  <c r="D60" i="4" a="1"/>
  <c r="D60" i="4" s="1"/>
  <c r="D62" i="4" a="1"/>
  <c r="D62" i="4" s="1"/>
  <c r="D63" i="4" a="1"/>
  <c r="D63" i="4" s="1"/>
  <c r="D107" i="4" a="1"/>
  <c r="D107" i="4" s="1"/>
  <c r="D115" i="4" a="1"/>
  <c r="D115" i="4" s="1"/>
  <c r="D123" i="4" a="1"/>
  <c r="D123" i="4" s="1"/>
  <c r="D131" i="4" a="1"/>
  <c r="D131" i="4" s="1"/>
  <c r="D31" i="4" a="1"/>
  <c r="D31" i="4" s="1"/>
  <c r="D41" i="4" a="1"/>
  <c r="D41" i="4" s="1"/>
  <c r="D54" i="4" a="1"/>
  <c r="D54" i="4" s="1"/>
  <c r="D59" i="4" a="1"/>
  <c r="D59" i="4" s="1"/>
  <c r="D74" i="4" a="1"/>
  <c r="D74" i="4" s="1"/>
  <c r="D78" i="4" a="1"/>
  <c r="D78" i="4" s="1"/>
  <c r="D79" i="4" a="1"/>
  <c r="D79" i="4" s="1"/>
  <c r="D85" i="4" a="1"/>
  <c r="D85" i="4" s="1"/>
  <c r="D89" i="4" a="1"/>
  <c r="D89" i="4" s="1"/>
  <c r="D93" i="4" a="1"/>
  <c r="D93" i="4" s="1"/>
  <c r="D100" i="4" a="1"/>
  <c r="D100" i="4" s="1"/>
  <c r="D92" i="4" a="1"/>
  <c r="D92" i="4" s="1"/>
  <c r="D28" i="4" a="1"/>
  <c r="D28" i="4" s="1"/>
  <c r="D51" i="4" a="1"/>
  <c r="D51" i="4" s="1"/>
  <c r="D61" i="4" a="1"/>
  <c r="D61" i="4" s="1"/>
  <c r="D64" i="4" a="1"/>
  <c r="D64" i="4" s="1"/>
  <c r="D68" i="4" a="1"/>
  <c r="D68" i="4" s="1"/>
  <c r="D94" i="4" a="1"/>
  <c r="D94" i="4" s="1"/>
  <c r="D71" i="4" a="1"/>
  <c r="D71" i="4" s="1"/>
  <c r="D33" i="4" a="1"/>
  <c r="D33" i="4" s="1"/>
  <c r="D35" i="4" a="1"/>
  <c r="D35" i="4" s="1"/>
  <c r="D46" i="4" a="1"/>
  <c r="D46" i="4" s="1"/>
  <c r="D69" i="4" a="1"/>
  <c r="D69" i="4" s="1"/>
  <c r="D80" i="4" a="1"/>
  <c r="D80" i="4" s="1"/>
  <c r="D86" i="4" a="1"/>
  <c r="D86" i="4" s="1"/>
  <c r="D98" i="4" a="1"/>
  <c r="D98" i="4" s="1"/>
  <c r="D87" i="4" a="1"/>
  <c r="D87" i="4" s="1"/>
  <c r="D95" i="4" a="1"/>
  <c r="D95" i="4" s="1"/>
  <c r="D99" i="4" a="1"/>
  <c r="D99" i="4" s="1"/>
  <c r="D30" i="4" a="1"/>
  <c r="D30" i="4" s="1"/>
  <c r="D40" i="4" a="1"/>
  <c r="D40" i="4" s="1"/>
  <c r="D43" i="4" a="1"/>
  <c r="D43" i="4" s="1"/>
  <c r="D45" i="4" a="1"/>
  <c r="D45" i="4" s="1"/>
  <c r="D48" i="4" a="1"/>
  <c r="D48" i="4" s="1"/>
  <c r="D53" i="4" a="1"/>
  <c r="D53" i="4" s="1"/>
  <c r="D75" i="4" a="1"/>
  <c r="D75" i="4" s="1"/>
  <c r="D81" i="4" a="1"/>
  <c r="D81" i="4" s="1"/>
  <c r="D82" i="4" a="1"/>
  <c r="D82" i="4" s="1"/>
  <c r="D83" i="4" a="1"/>
  <c r="D83" i="4" s="1"/>
  <c r="D90" i="4" a="1"/>
  <c r="D90" i="4" s="1"/>
  <c r="D101" i="4" a="1"/>
  <c r="D101" i="4" s="1"/>
  <c r="D70" i="4" a="1"/>
  <c r="D70" i="4" s="1"/>
  <c r="D32" i="4" a="1"/>
  <c r="D32" i="4" s="1"/>
  <c r="D39" i="4" a="1"/>
  <c r="D39" i="4" s="1"/>
  <c r="D50" i="4" a="1"/>
  <c r="D50" i="4" s="1"/>
  <c r="D76" i="4" a="1"/>
  <c r="D76" i="4" s="1"/>
  <c r="D34" i="4" a="1"/>
  <c r="D34" i="4" s="1"/>
  <c r="D36" i="4" a="1"/>
  <c r="D36" i="4" s="1"/>
  <c r="D42" i="4" a="1"/>
  <c r="D42" i="4" s="1"/>
  <c r="D47" i="4" a="1"/>
  <c r="D47" i="4" s="1"/>
  <c r="D52" i="4" a="1"/>
  <c r="D52" i="4" s="1"/>
  <c r="D66" i="4" a="1"/>
  <c r="D66" i="4" s="1"/>
  <c r="D44" i="4" a="1"/>
  <c r="D44" i="4" s="1"/>
  <c r="D49" i="4" a="1"/>
  <c r="D49" i="4" s="1"/>
  <c r="D67" i="4" a="1"/>
  <c r="D67" i="4" s="1"/>
  <c r="D72" i="4" a="1"/>
  <c r="D72" i="4" s="1"/>
  <c r="D96" i="4" a="1"/>
  <c r="D96" i="4" s="1"/>
  <c r="D84" i="4" a="1"/>
  <c r="D84" i="4" s="1"/>
  <c r="D97" i="4" a="1"/>
  <c r="D97" i="4" s="1"/>
  <c r="D73" i="4" a="1"/>
  <c r="D73" i="4" s="1"/>
  <c r="D88" i="4" a="1"/>
  <c r="D88" i="4" s="1"/>
  <c r="D91" i="4" a="1"/>
  <c r="D91" i="4" s="1"/>
  <c r="D77" i="4" a="1"/>
  <c r="D77" i="4" s="1"/>
  <c r="B102" i="4" a="1"/>
  <c r="B102" i="4" s="1"/>
  <c r="B110" i="4" a="1"/>
  <c r="B110" i="4" s="1"/>
  <c r="B118" i="4" a="1"/>
  <c r="B118" i="4" s="1"/>
  <c r="B126" i="4" a="1"/>
  <c r="B126" i="4" s="1"/>
  <c r="B19" i="4" a="1"/>
  <c r="B19" i="4" s="1"/>
  <c r="B36" i="4" a="1"/>
  <c r="B36" i="4" s="1"/>
  <c r="B45" i="4" a="1"/>
  <c r="B45" i="4" s="1"/>
  <c r="B49" i="4" a="1"/>
  <c r="B49" i="4" s="1"/>
  <c r="B50" i="4" a="1"/>
  <c r="B50" i="4" s="1"/>
  <c r="B51" i="4" a="1"/>
  <c r="B51" i="4" s="1"/>
  <c r="B52" i="4" a="1"/>
  <c r="B52" i="4" s="1"/>
  <c r="B53" i="4" a="1"/>
  <c r="B53" i="4" s="1"/>
  <c r="B54" i="4" a="1"/>
  <c r="B54" i="4" s="1"/>
  <c r="B103" i="4" a="1"/>
  <c r="B103" i="4" s="1"/>
  <c r="B111" i="4" a="1"/>
  <c r="B111" i="4" s="1"/>
  <c r="B119" i="4" a="1"/>
  <c r="B119" i="4" s="1"/>
  <c r="B127" i="4" a="1"/>
  <c r="B127" i="4" s="1"/>
  <c r="B15" i="4" a="1"/>
  <c r="B15" i="4" s="1"/>
  <c r="B35" i="4" a="1"/>
  <c r="B35" i="4" s="1"/>
  <c r="B40" i="4" a="1"/>
  <c r="B40" i="4" s="1"/>
  <c r="B41" i="4" a="1"/>
  <c r="B41" i="4" s="1"/>
  <c r="B42" i="4" a="1"/>
  <c r="B42" i="4" s="1"/>
  <c r="B43" i="4" a="1"/>
  <c r="B43" i="4" s="1"/>
  <c r="B44" i="4" a="1"/>
  <c r="B44" i="4" s="1"/>
  <c r="B47" i="4" a="1"/>
  <c r="B47" i="4" s="1"/>
  <c r="B48" i="4" a="1"/>
  <c r="B48" i="4" s="1"/>
  <c r="B104" i="4" a="1"/>
  <c r="B104" i="4" s="1"/>
  <c r="B112" i="4" a="1"/>
  <c r="B112" i="4" s="1"/>
  <c r="B120" i="4" a="1"/>
  <c r="B120" i="4" s="1"/>
  <c r="B128" i="4" a="1"/>
  <c r="B128" i="4" s="1"/>
  <c r="B105" i="4" a="1"/>
  <c r="B105" i="4" s="1"/>
  <c r="B113" i="4" a="1"/>
  <c r="B113" i="4" s="1"/>
  <c r="B121" i="4" a="1"/>
  <c r="B121" i="4" s="1"/>
  <c r="B129" i="4" a="1"/>
  <c r="B129" i="4" s="1"/>
  <c r="B18" i="4" a="1"/>
  <c r="B18" i="4" s="1"/>
  <c r="B23" i="4" a="1"/>
  <c r="B23" i="4" s="1"/>
  <c r="B25" i="4" a="1"/>
  <c r="B25" i="4" s="1"/>
  <c r="B26" i="4" a="1"/>
  <c r="B26" i="4" s="1"/>
  <c r="B106" i="4" a="1"/>
  <c r="B106" i="4" s="1"/>
  <c r="B114" i="4" a="1"/>
  <c r="B114" i="4" s="1"/>
  <c r="B122" i="4" a="1"/>
  <c r="B122" i="4" s="1"/>
  <c r="B130" i="4" a="1"/>
  <c r="B130" i="4" s="1"/>
  <c r="B107" i="4" a="1"/>
  <c r="B107" i="4" s="1"/>
  <c r="B115" i="4" a="1"/>
  <c r="B115" i="4" s="1"/>
  <c r="B123" i="4" a="1"/>
  <c r="B123" i="4" s="1"/>
  <c r="B131" i="4" a="1"/>
  <c r="B131" i="4" s="1"/>
  <c r="B108" i="4" a="1"/>
  <c r="B108" i="4" s="1"/>
  <c r="B116" i="4" a="1"/>
  <c r="B116" i="4" s="1"/>
  <c r="B124" i="4" a="1"/>
  <c r="B124" i="4" s="1"/>
  <c r="B16" i="4" a="1"/>
  <c r="B16" i="4" s="1"/>
  <c r="B20" i="4" a="1"/>
  <c r="B20" i="4" s="1"/>
  <c r="B21" i="4" a="1"/>
  <c r="B21" i="4" s="1"/>
  <c r="B57" i="4" a="1"/>
  <c r="B57" i="4" s="1"/>
  <c r="B58" i="4" a="1"/>
  <c r="B58" i="4" s="1"/>
  <c r="B109" i="4" a="1"/>
  <c r="B109" i="4" s="1"/>
  <c r="B117" i="4" a="1"/>
  <c r="B117" i="4" s="1"/>
  <c r="B125" i="4" a="1"/>
  <c r="B125" i="4" s="1"/>
  <c r="B33" i="4" a="1"/>
  <c r="B33" i="4" s="1"/>
  <c r="B46" i="4" a="1"/>
  <c r="B46" i="4" s="1"/>
  <c r="B64" i="4" a="1"/>
  <c r="B64" i="4" s="1"/>
  <c r="B69" i="4" a="1"/>
  <c r="B69" i="4" s="1"/>
  <c r="B75" i="4" a="1"/>
  <c r="B75" i="4" s="1"/>
  <c r="B80" i="4" a="1"/>
  <c r="B80" i="4" s="1"/>
  <c r="B86" i="4" a="1"/>
  <c r="B86" i="4" s="1"/>
  <c r="B90" i="4" a="1"/>
  <c r="B90" i="4" s="1"/>
  <c r="B73" i="4" a="1"/>
  <c r="B73" i="4" s="1"/>
  <c r="B78" i="4" a="1"/>
  <c r="B78" i="4" s="1"/>
  <c r="B24" i="4" a="1"/>
  <c r="B24" i="4" s="1"/>
  <c r="B30" i="4" a="1"/>
  <c r="B30" i="4" s="1"/>
  <c r="B56" i="4" a="1"/>
  <c r="B56" i="4" s="1"/>
  <c r="B70" i="4" a="1"/>
  <c r="B70" i="4" s="1"/>
  <c r="B81" i="4" a="1"/>
  <c r="B81" i="4" s="1"/>
  <c r="B82" i="4" a="1"/>
  <c r="B82" i="4" s="1"/>
  <c r="B83" i="4" a="1"/>
  <c r="B83" i="4" s="1"/>
  <c r="B95" i="4" a="1"/>
  <c r="B95" i="4" s="1"/>
  <c r="B101" i="4" a="1"/>
  <c r="B101" i="4" s="1"/>
  <c r="B77" i="4" a="1"/>
  <c r="B77" i="4" s="1"/>
  <c r="B85" i="4" a="1"/>
  <c r="B85" i="4" s="1"/>
  <c r="B37" i="4" a="1"/>
  <c r="B37" i="4" s="1"/>
  <c r="B63" i="4" a="1"/>
  <c r="B63" i="4" s="1"/>
  <c r="B71" i="4" a="1"/>
  <c r="B71" i="4" s="1"/>
  <c r="B76" i="4" a="1"/>
  <c r="B76" i="4" s="1"/>
  <c r="B87" i="4" a="1"/>
  <c r="B87" i="4" s="1"/>
  <c r="B99" i="4" a="1"/>
  <c r="B99" i="4" s="1"/>
  <c r="B84" i="4" a="1"/>
  <c r="B84" i="4" s="1"/>
  <c r="B27" i="4" a="1"/>
  <c r="B27" i="4" s="1"/>
  <c r="B32" i="4" a="1"/>
  <c r="B32" i="4" s="1"/>
  <c r="B60" i="4" a="1"/>
  <c r="B60" i="4" s="1"/>
  <c r="B72" i="4" a="1"/>
  <c r="B72" i="4" s="1"/>
  <c r="B92" i="4" a="1"/>
  <c r="B92" i="4" s="1"/>
  <c r="B96" i="4" a="1"/>
  <c r="B96" i="4" s="1"/>
  <c r="B91" i="4" a="1"/>
  <c r="B91" i="4" s="1"/>
  <c r="B34" i="4" a="1"/>
  <c r="B34" i="4" s="1"/>
  <c r="B39" i="4" a="1"/>
  <c r="B39" i="4" s="1"/>
  <c r="B55" i="4" a="1"/>
  <c r="B55" i="4" s="1"/>
  <c r="B66" i="4" a="1"/>
  <c r="B66" i="4" s="1"/>
  <c r="B67" i="4" a="1"/>
  <c r="B67" i="4" s="1"/>
  <c r="B17" i="4" a="1"/>
  <c r="B17" i="4" s="1"/>
  <c r="B22" i="4" a="1"/>
  <c r="B22" i="4" s="1"/>
  <c r="B29" i="4" a="1"/>
  <c r="B29" i="4" s="1"/>
  <c r="B62" i="4" a="1"/>
  <c r="B62" i="4" s="1"/>
  <c r="B74" i="4" a="1"/>
  <c r="B74" i="4" s="1"/>
  <c r="B88" i="4" a="1"/>
  <c r="B88" i="4" s="1"/>
  <c r="B31" i="4" a="1"/>
  <c r="B31" i="4" s="1"/>
  <c r="B65" i="4" a="1"/>
  <c r="B65" i="4" s="1"/>
  <c r="B28" i="4" a="1"/>
  <c r="B28" i="4" s="1"/>
  <c r="B38" i="4" a="1"/>
  <c r="B38" i="4" s="1"/>
  <c r="B59" i="4" a="1"/>
  <c r="B59" i="4" s="1"/>
  <c r="B61" i="4" a="1"/>
  <c r="B61" i="4" s="1"/>
  <c r="B68" i="4" a="1"/>
  <c r="B68" i="4" s="1"/>
  <c r="B79" i="4" a="1"/>
  <c r="B79" i="4" s="1"/>
  <c r="B89" i="4" a="1"/>
  <c r="B89" i="4" s="1"/>
  <c r="B98" i="4" a="1"/>
  <c r="B98" i="4" s="1"/>
  <c r="B100" i="4" a="1"/>
  <c r="B100" i="4" s="1"/>
  <c r="B94" i="4" a="1"/>
  <c r="B94" i="4" s="1"/>
  <c r="B93" i="4" a="1"/>
  <c r="B93" i="4" s="1"/>
  <c r="B97" i="4" a="1"/>
  <c r="B97" i="4" s="1"/>
  <c r="C109" i="4" a="1"/>
  <c r="C109" i="4" s="1"/>
  <c r="C117" i="4" a="1"/>
  <c r="C117" i="4" s="1"/>
  <c r="C125" i="4" a="1"/>
  <c r="C125" i="4" s="1"/>
  <c r="C37" i="4" a="1"/>
  <c r="C37" i="4" s="1"/>
  <c r="C38" i="4" a="1"/>
  <c r="C38" i="4" s="1"/>
  <c r="C55" i="4" a="1"/>
  <c r="C55" i="4" s="1"/>
  <c r="C56" i="4" a="1"/>
  <c r="C56" i="4" s="1"/>
  <c r="C65" i="4" a="1"/>
  <c r="C65" i="4" s="1"/>
  <c r="C102" i="4" a="1"/>
  <c r="C102" i="4" s="1"/>
  <c r="C110" i="4" a="1"/>
  <c r="C110" i="4" s="1"/>
  <c r="C118" i="4" a="1"/>
  <c r="C118" i="4" s="1"/>
  <c r="C126" i="4" a="1"/>
  <c r="C126" i="4" s="1"/>
  <c r="C36" i="4" a="1"/>
  <c r="C36" i="4" s="1"/>
  <c r="C39" i="4" a="1"/>
  <c r="C39" i="4" s="1"/>
  <c r="C45" i="4" a="1"/>
  <c r="C45" i="4" s="1"/>
  <c r="C49" i="4" a="1"/>
  <c r="C49" i="4" s="1"/>
  <c r="C50" i="4" a="1"/>
  <c r="C50" i="4" s="1"/>
  <c r="C51" i="4" a="1"/>
  <c r="C51" i="4" s="1"/>
  <c r="C52" i="4" a="1"/>
  <c r="C52" i="4" s="1"/>
  <c r="C53" i="4" a="1"/>
  <c r="C53" i="4" s="1"/>
  <c r="C54" i="4" a="1"/>
  <c r="C54" i="4" s="1"/>
  <c r="C103" i="4" a="1"/>
  <c r="C103" i="4" s="1"/>
  <c r="C111" i="4" a="1"/>
  <c r="C111" i="4" s="1"/>
  <c r="C119" i="4" a="1"/>
  <c r="C119" i="4" s="1"/>
  <c r="C127" i="4" a="1"/>
  <c r="C127" i="4" s="1"/>
  <c r="C104" i="4" a="1"/>
  <c r="C104" i="4" s="1"/>
  <c r="C112" i="4" a="1"/>
  <c r="C112" i="4" s="1"/>
  <c r="C120" i="4" a="1"/>
  <c r="C120" i="4" s="1"/>
  <c r="C128" i="4" a="1"/>
  <c r="C128" i="4" s="1"/>
  <c r="C105" i="4" a="1"/>
  <c r="C105" i="4" s="1"/>
  <c r="C113" i="4" a="1"/>
  <c r="C113" i="4" s="1"/>
  <c r="C121" i="4" a="1"/>
  <c r="C121" i="4" s="1"/>
  <c r="C129" i="4" a="1"/>
  <c r="C129" i="4" s="1"/>
  <c r="C106" i="4" a="1"/>
  <c r="C106" i="4" s="1"/>
  <c r="C114" i="4" a="1"/>
  <c r="C114" i="4" s="1"/>
  <c r="C122" i="4" a="1"/>
  <c r="C122" i="4" s="1"/>
  <c r="C130" i="4" a="1"/>
  <c r="C130" i="4" s="1"/>
  <c r="C107" i="4" a="1"/>
  <c r="C107" i="4" s="1"/>
  <c r="C115" i="4" a="1"/>
  <c r="C115" i="4" s="1"/>
  <c r="C123" i="4" a="1"/>
  <c r="C123" i="4" s="1"/>
  <c r="C131" i="4" a="1"/>
  <c r="C131" i="4" s="1"/>
  <c r="C59" i="4" a="1"/>
  <c r="C59" i="4" s="1"/>
  <c r="C64" i="4" a="1"/>
  <c r="C64" i="4" s="1"/>
  <c r="C108" i="4" a="1"/>
  <c r="C108" i="4" s="1"/>
  <c r="C116" i="4" a="1"/>
  <c r="C116" i="4" s="1"/>
  <c r="C124" i="4" a="1"/>
  <c r="C124" i="4" s="1"/>
  <c r="C28" i="4" a="1"/>
  <c r="C28" i="4" s="1"/>
  <c r="C61" i="4" a="1"/>
  <c r="C61" i="4" s="1"/>
  <c r="C68" i="4" a="1"/>
  <c r="C68" i="4" s="1"/>
  <c r="C94" i="4" a="1"/>
  <c r="C94" i="4" s="1"/>
  <c r="C98" i="4" a="1"/>
  <c r="C98" i="4" s="1"/>
  <c r="C33" i="4" a="1"/>
  <c r="C33" i="4" s="1"/>
  <c r="C35" i="4" a="1"/>
  <c r="C35" i="4" s="1"/>
  <c r="C46" i="4" a="1"/>
  <c r="C46" i="4" s="1"/>
  <c r="C69" i="4" a="1"/>
  <c r="C69" i="4" s="1"/>
  <c r="C80" i="4" a="1"/>
  <c r="C80" i="4" s="1"/>
  <c r="C86" i="4" a="1"/>
  <c r="C86" i="4" s="1"/>
  <c r="C92" i="4" a="1"/>
  <c r="C92" i="4" s="1"/>
  <c r="C96" i="4" a="1"/>
  <c r="C96" i="4" s="1"/>
  <c r="C24" i="4" a="1"/>
  <c r="C24" i="4" s="1"/>
  <c r="C30" i="4" a="1"/>
  <c r="C30" i="4" s="1"/>
  <c r="C40" i="4" a="1"/>
  <c r="C40" i="4" s="1"/>
  <c r="C43" i="4" a="1"/>
  <c r="C43" i="4" s="1"/>
  <c r="C48" i="4" a="1"/>
  <c r="C48" i="4" s="1"/>
  <c r="C75" i="4" a="1"/>
  <c r="C75" i="4" s="1"/>
  <c r="C81" i="4" a="1"/>
  <c r="C81" i="4" s="1"/>
  <c r="C82" i="4" a="1"/>
  <c r="C82" i="4" s="1"/>
  <c r="C83" i="4" a="1"/>
  <c r="C83" i="4" s="1"/>
  <c r="C90" i="4" a="1"/>
  <c r="C90" i="4" s="1"/>
  <c r="C101" i="4" a="1"/>
  <c r="C101" i="4" s="1"/>
  <c r="C72" i="4" a="1"/>
  <c r="C72" i="4" s="1"/>
  <c r="C58" i="4" a="1"/>
  <c r="C58" i="4" s="1"/>
  <c r="C63" i="4" a="1"/>
  <c r="C63" i="4" s="1"/>
  <c r="C70" i="4" a="1"/>
  <c r="C70" i="4" s="1"/>
  <c r="C71" i="4" a="1"/>
  <c r="C71" i="4" s="1"/>
  <c r="C76" i="4" a="1"/>
  <c r="C76" i="4" s="1"/>
  <c r="C87" i="4" a="1"/>
  <c r="C87" i="4" s="1"/>
  <c r="C95" i="4" a="1"/>
  <c r="C95" i="4" s="1"/>
  <c r="C99" i="4" a="1"/>
  <c r="C99" i="4" s="1"/>
  <c r="C77" i="4" a="1"/>
  <c r="C77" i="4" s="1"/>
  <c r="C25" i="4" a="1"/>
  <c r="C25" i="4" s="1"/>
  <c r="C27" i="4" a="1"/>
  <c r="C27" i="4" s="1"/>
  <c r="C32" i="4" a="1"/>
  <c r="C32" i="4" s="1"/>
  <c r="C60" i="4" a="1"/>
  <c r="C60" i="4" s="1"/>
  <c r="C34" i="4" a="1"/>
  <c r="C34" i="4" s="1"/>
  <c r="C42" i="4" a="1"/>
  <c r="C42" i="4" s="1"/>
  <c r="C47" i="4" a="1"/>
  <c r="C47" i="4" s="1"/>
  <c r="C66" i="4" a="1"/>
  <c r="C66" i="4" s="1"/>
  <c r="C73" i="4" a="1"/>
  <c r="C73" i="4" s="1"/>
  <c r="C84" i="4" a="1"/>
  <c r="C84" i="4" s="1"/>
  <c r="C29" i="4" a="1"/>
  <c r="C29" i="4" s="1"/>
  <c r="C44" i="4" a="1"/>
  <c r="C44" i="4" s="1"/>
  <c r="C57" i="4" a="1"/>
  <c r="C57" i="4" s="1"/>
  <c r="C62" i="4" a="1"/>
  <c r="C62" i="4" s="1"/>
  <c r="C67" i="4" a="1"/>
  <c r="C67" i="4" s="1"/>
  <c r="C23" i="4" a="1"/>
  <c r="C23" i="4" s="1"/>
  <c r="C26" i="4" a="1"/>
  <c r="C26" i="4" s="1"/>
  <c r="C31" i="4" a="1"/>
  <c r="C31" i="4" s="1"/>
  <c r="C41" i="4" a="1"/>
  <c r="C41" i="4" s="1"/>
  <c r="C85" i="4" a="1"/>
  <c r="C85" i="4" s="1"/>
  <c r="C79" i="4" a="1"/>
  <c r="C79" i="4" s="1"/>
  <c r="C89" i="4" a="1"/>
  <c r="C89" i="4" s="1"/>
  <c r="C100" i="4" a="1"/>
  <c r="C100" i="4" s="1"/>
  <c r="C74" i="4" a="1"/>
  <c r="C74" i="4" s="1"/>
  <c r="C88" i="4" a="1"/>
  <c r="C88" i="4" s="1"/>
  <c r="C78" i="4" a="1"/>
  <c r="C78" i="4" s="1"/>
  <c r="C93" i="4" a="1"/>
  <c r="C93" i="4" s="1"/>
  <c r="C97" i="4" a="1"/>
  <c r="C97" i="4" s="1"/>
  <c r="C91" i="4" a="1"/>
  <c r="C91" i="4" s="1"/>
  <c r="E107" i="4" a="1"/>
  <c r="E107" i="4" s="1"/>
  <c r="E115" i="4" a="1"/>
  <c r="E115" i="4" s="1"/>
  <c r="E123" i="4" a="1"/>
  <c r="E123" i="4" s="1"/>
  <c r="E131" i="4" a="1"/>
  <c r="E131" i="4" s="1"/>
  <c r="E21" i="4" a="1"/>
  <c r="E21" i="4" s="1"/>
  <c r="E59" i="4" a="1"/>
  <c r="E59" i="4" s="1"/>
  <c r="E64" i="4" a="1"/>
  <c r="E64" i="4" s="1"/>
  <c r="E108" i="4" a="1"/>
  <c r="E108" i="4" s="1"/>
  <c r="E116" i="4" a="1"/>
  <c r="E116" i="4" s="1"/>
  <c r="E124" i="4" a="1"/>
  <c r="E124" i="4" s="1"/>
  <c r="E58" i="4" a="1"/>
  <c r="E58" i="4" s="1"/>
  <c r="E109" i="4" a="1"/>
  <c r="E109" i="4" s="1"/>
  <c r="E117" i="4" a="1"/>
  <c r="E117" i="4" s="1"/>
  <c r="E125" i="4" a="1"/>
  <c r="E125" i="4" s="1"/>
  <c r="E102" i="4" a="1"/>
  <c r="E102" i="4" s="1"/>
  <c r="E110" i="4" a="1"/>
  <c r="E110" i="4" s="1"/>
  <c r="E118" i="4" a="1"/>
  <c r="E118" i="4" s="1"/>
  <c r="E126" i="4" a="1"/>
  <c r="E126" i="4" s="1"/>
  <c r="E103" i="4" a="1"/>
  <c r="E103" i="4" s="1"/>
  <c r="E111" i="4" a="1"/>
  <c r="E111" i="4" s="1"/>
  <c r="E119" i="4" a="1"/>
  <c r="E119" i="4" s="1"/>
  <c r="E127" i="4" a="1"/>
  <c r="E127" i="4" s="1"/>
  <c r="E104" i="4" a="1"/>
  <c r="E104" i="4" s="1"/>
  <c r="E112" i="4" a="1"/>
  <c r="E112" i="4" s="1"/>
  <c r="E120" i="4" a="1"/>
  <c r="E120" i="4" s="1"/>
  <c r="E128" i="4" a="1"/>
  <c r="E128" i="4" s="1"/>
  <c r="E105" i="4" a="1"/>
  <c r="E105" i="4" s="1"/>
  <c r="E113" i="4" a="1"/>
  <c r="E113" i="4" s="1"/>
  <c r="E121" i="4" a="1"/>
  <c r="E121" i="4" s="1"/>
  <c r="E129" i="4" a="1"/>
  <c r="E129" i="4" s="1"/>
  <c r="E26" i="4" a="1"/>
  <c r="E26" i="4" s="1"/>
  <c r="E30" i="4" a="1"/>
  <c r="E30" i="4" s="1"/>
  <c r="E31" i="4" a="1"/>
  <c r="E31" i="4" s="1"/>
  <c r="E32" i="4" a="1"/>
  <c r="E32" i="4" s="1"/>
  <c r="E33" i="4" a="1"/>
  <c r="E33" i="4" s="1"/>
  <c r="E106" i="4" a="1"/>
  <c r="E106" i="4" s="1"/>
  <c r="E114" i="4" a="1"/>
  <c r="E114" i="4" s="1"/>
  <c r="E122" i="4" a="1"/>
  <c r="E122" i="4" s="1"/>
  <c r="E130" i="4" a="1"/>
  <c r="E130" i="4" s="1"/>
  <c r="E22" i="4" a="1"/>
  <c r="E22" i="4" s="1"/>
  <c r="E23" i="4" a="1"/>
  <c r="E23" i="4" s="1"/>
  <c r="E38" i="4" a="1"/>
  <c r="E38" i="4" s="1"/>
  <c r="E44" i="4" a="1"/>
  <c r="E44" i="4" s="1"/>
  <c r="E47" i="4" a="1"/>
  <c r="E47" i="4" s="1"/>
  <c r="E67" i="4" a="1"/>
  <c r="E67" i="4" s="1"/>
  <c r="E77" i="4" a="1"/>
  <c r="E77" i="4" s="1"/>
  <c r="E88" i="4" a="1"/>
  <c r="E88" i="4" s="1"/>
  <c r="E97" i="4" a="1"/>
  <c r="E97" i="4" s="1"/>
  <c r="E82" i="4" a="1"/>
  <c r="E82" i="4" s="1"/>
  <c r="E101" i="4" a="1"/>
  <c r="E101" i="4" s="1"/>
  <c r="E41" i="4" a="1"/>
  <c r="E41" i="4" s="1"/>
  <c r="E49" i="4" a="1"/>
  <c r="E49" i="4" s="1"/>
  <c r="E54" i="4" a="1"/>
  <c r="E54" i="4" s="1"/>
  <c r="E74" i="4" a="1"/>
  <c r="E74" i="4" s="1"/>
  <c r="E78" i="4" a="1"/>
  <c r="E78" i="4" s="1"/>
  <c r="E79" i="4" a="1"/>
  <c r="E79" i="4" s="1"/>
  <c r="E89" i="4" a="1"/>
  <c r="E89" i="4" s="1"/>
  <c r="E91" i="4" a="1"/>
  <c r="E91" i="4" s="1"/>
  <c r="E93" i="4" a="1"/>
  <c r="E93" i="4" s="1"/>
  <c r="E100" i="4" a="1"/>
  <c r="E100" i="4" s="1"/>
  <c r="E81" i="4" a="1"/>
  <c r="E81" i="4" s="1"/>
  <c r="E28" i="4" a="1"/>
  <c r="E28" i="4" s="1"/>
  <c r="E56" i="4" a="1"/>
  <c r="E56" i="4" s="1"/>
  <c r="E61" i="4" a="1"/>
  <c r="E61" i="4" s="1"/>
  <c r="E68" i="4" a="1"/>
  <c r="E68" i="4" s="1"/>
  <c r="E85" i="4" a="1"/>
  <c r="E85" i="4" s="1"/>
  <c r="E94" i="4" a="1"/>
  <c r="E94" i="4" s="1"/>
  <c r="E90" i="4" a="1"/>
  <c r="E90" i="4" s="1"/>
  <c r="E24" i="4" a="1"/>
  <c r="E24" i="4" s="1"/>
  <c r="E35" i="4" a="1"/>
  <c r="E35" i="4" s="1"/>
  <c r="E37" i="4" a="1"/>
  <c r="E37" i="4" s="1"/>
  <c r="E46" i="4" a="1"/>
  <c r="E46" i="4" s="1"/>
  <c r="E51" i="4" a="1"/>
  <c r="E51" i="4" s="1"/>
  <c r="E69" i="4" a="1"/>
  <c r="E69" i="4" s="1"/>
  <c r="E80" i="4" a="1"/>
  <c r="E80" i="4" s="1"/>
  <c r="E86" i="4" a="1"/>
  <c r="E86" i="4" s="1"/>
  <c r="E98" i="4" a="1"/>
  <c r="E98" i="4" s="1"/>
  <c r="E75" i="4" a="1"/>
  <c r="E75" i="4" s="1"/>
  <c r="E87" i="4" a="1"/>
  <c r="E87" i="4" s="1"/>
  <c r="E40" i="4" a="1"/>
  <c r="E40" i="4" s="1"/>
  <c r="E43" i="4" a="1"/>
  <c r="E43" i="4" s="1"/>
  <c r="E48" i="4" a="1"/>
  <c r="E48" i="4" s="1"/>
  <c r="E53" i="4" a="1"/>
  <c r="E53" i="4" s="1"/>
  <c r="E63" i="4" a="1"/>
  <c r="E63" i="4" s="1"/>
  <c r="E27" i="4" a="1"/>
  <c r="E27" i="4" s="1"/>
  <c r="E45" i="4" a="1"/>
  <c r="E45" i="4" s="1"/>
  <c r="E55" i="4" a="1"/>
  <c r="E55" i="4" s="1"/>
  <c r="E60" i="4" a="1"/>
  <c r="E60" i="4" s="1"/>
  <c r="E70" i="4" a="1"/>
  <c r="E70" i="4" s="1"/>
  <c r="E71" i="4" a="1"/>
  <c r="E71" i="4" s="1"/>
  <c r="E83" i="4" a="1"/>
  <c r="E83" i="4" s="1"/>
  <c r="E25" i="4" a="1"/>
  <c r="E25" i="4" s="1"/>
  <c r="E39" i="4" a="1"/>
  <c r="E39" i="4" s="1"/>
  <c r="E50" i="4" a="1"/>
  <c r="E50" i="4" s="1"/>
  <c r="E29" i="4" a="1"/>
  <c r="E29" i="4" s="1"/>
  <c r="E34" i="4" a="1"/>
  <c r="E34" i="4" s="1"/>
  <c r="E36" i="4" a="1"/>
  <c r="E36" i="4" s="1"/>
  <c r="E42" i="4" a="1"/>
  <c r="E42" i="4" s="1"/>
  <c r="E52" i="4" a="1"/>
  <c r="E52" i="4" s="1"/>
  <c r="E57" i="4" a="1"/>
  <c r="E57" i="4" s="1"/>
  <c r="E62" i="4" a="1"/>
  <c r="E62" i="4" s="1"/>
  <c r="E65" i="4" a="1"/>
  <c r="E65" i="4" s="1"/>
  <c r="E66" i="4" a="1"/>
  <c r="E66" i="4" s="1"/>
  <c r="E99" i="4" a="1"/>
  <c r="E99" i="4" s="1"/>
  <c r="E72" i="4" a="1"/>
  <c r="E72" i="4" s="1"/>
  <c r="E96" i="4" a="1"/>
  <c r="E96" i="4" s="1"/>
  <c r="E76" i="4" a="1"/>
  <c r="E76" i="4" s="1"/>
  <c r="E92" i="4" a="1"/>
  <c r="E92" i="4" s="1"/>
  <c r="E84" i="4" a="1"/>
  <c r="E84" i="4" s="1"/>
  <c r="E95" i="4" a="1"/>
  <c r="E95" i="4" s="1"/>
  <c r="E73" i="4" a="1"/>
  <c r="E73" i="4" s="1"/>
  <c r="F106" i="4" a="1"/>
  <c r="F106" i="4" s="1"/>
  <c r="F114" i="4" a="1"/>
  <c r="F114" i="4" s="1"/>
  <c r="F122" i="4" a="1"/>
  <c r="F122" i="4" s="1"/>
  <c r="F130" i="4" a="1"/>
  <c r="F130" i="4" s="1"/>
  <c r="F22" i="4" a="1"/>
  <c r="F22" i="4" s="1"/>
  <c r="F24" i="4" a="1"/>
  <c r="F24" i="4" s="1"/>
  <c r="F25" i="4" a="1"/>
  <c r="F25" i="4" s="1"/>
  <c r="F26" i="4" a="1"/>
  <c r="F26" i="4" s="1"/>
  <c r="F27" i="4" a="1"/>
  <c r="F27" i="4" s="1"/>
  <c r="F29" i="4" a="1"/>
  <c r="F29" i="4" s="1"/>
  <c r="F30" i="4" a="1"/>
  <c r="F30" i="4" s="1"/>
  <c r="F31" i="4" a="1"/>
  <c r="F31" i="4" s="1"/>
  <c r="F32" i="4" a="1"/>
  <c r="F32" i="4" s="1"/>
  <c r="F60" i="4" a="1"/>
  <c r="F60" i="4" s="1"/>
  <c r="F61" i="4" a="1"/>
  <c r="F61" i="4" s="1"/>
  <c r="F62" i="4" a="1"/>
  <c r="F62" i="4" s="1"/>
  <c r="F63" i="4" a="1"/>
  <c r="F63" i="4" s="1"/>
  <c r="F107" i="4" a="1"/>
  <c r="F107" i="4" s="1"/>
  <c r="F115" i="4" a="1"/>
  <c r="F115" i="4" s="1"/>
  <c r="F123" i="4" a="1"/>
  <c r="F123" i="4" s="1"/>
  <c r="F131" i="4" a="1"/>
  <c r="F131" i="4" s="1"/>
  <c r="F23" i="4" a="1"/>
  <c r="F23" i="4" s="1"/>
  <c r="F28" i="4" a="1"/>
  <c r="F28" i="4" s="1"/>
  <c r="F59" i="4" a="1"/>
  <c r="F59" i="4" s="1"/>
  <c r="F108" i="4" a="1"/>
  <c r="F108" i="4" s="1"/>
  <c r="F116" i="4" a="1"/>
  <c r="F116" i="4" s="1"/>
  <c r="F124" i="4" a="1"/>
  <c r="F124" i="4" s="1"/>
  <c r="F109" i="4" a="1"/>
  <c r="F109" i="4" s="1"/>
  <c r="F117" i="4" a="1"/>
  <c r="F117" i="4" s="1"/>
  <c r="F125" i="4" a="1"/>
  <c r="F125" i="4" s="1"/>
  <c r="F102" i="4" a="1"/>
  <c r="F102" i="4" s="1"/>
  <c r="F110" i="4" a="1"/>
  <c r="F110" i="4" s="1"/>
  <c r="F118" i="4" a="1"/>
  <c r="F118" i="4" s="1"/>
  <c r="F126" i="4" a="1"/>
  <c r="F126" i="4" s="1"/>
  <c r="F103" i="4" a="1"/>
  <c r="F103" i="4" s="1"/>
  <c r="F111" i="4" a="1"/>
  <c r="F111" i="4" s="1"/>
  <c r="F119" i="4" a="1"/>
  <c r="F119" i="4" s="1"/>
  <c r="F127" i="4" a="1"/>
  <c r="F127" i="4" s="1"/>
  <c r="F104" i="4" a="1"/>
  <c r="F104" i="4" s="1"/>
  <c r="F112" i="4" a="1"/>
  <c r="F112" i="4" s="1"/>
  <c r="F120" i="4" a="1"/>
  <c r="F120" i="4" s="1"/>
  <c r="F128" i="4" a="1"/>
  <c r="F128" i="4" s="1"/>
  <c r="F34" i="4" a="1"/>
  <c r="F34" i="4" s="1"/>
  <c r="F40" i="4" a="1"/>
  <c r="F40" i="4" s="1"/>
  <c r="F42" i="4" a="1"/>
  <c r="F42" i="4" s="1"/>
  <c r="F43" i="4" a="1"/>
  <c r="F43" i="4" s="1"/>
  <c r="F46" i="4" a="1"/>
  <c r="F46" i="4" s="1"/>
  <c r="F47" i="4" a="1"/>
  <c r="F47" i="4" s="1"/>
  <c r="F105" i="4" a="1"/>
  <c r="F105" i="4" s="1"/>
  <c r="F113" i="4" a="1"/>
  <c r="F113" i="4" s="1"/>
  <c r="F121" i="4" a="1"/>
  <c r="F121" i="4" s="1"/>
  <c r="F129" i="4" a="1"/>
  <c r="F129" i="4" s="1"/>
  <c r="F36" i="4" a="1"/>
  <c r="F36" i="4" s="1"/>
  <c r="F39" i="4" a="1"/>
  <c r="F39" i="4" s="1"/>
  <c r="F57" i="4" a="1"/>
  <c r="F57" i="4" s="1"/>
  <c r="F65" i="4" a="1"/>
  <c r="F65" i="4" s="1"/>
  <c r="F66" i="4" a="1"/>
  <c r="F66" i="4" s="1"/>
  <c r="F72" i="4" a="1"/>
  <c r="F72" i="4" s="1"/>
  <c r="F73" i="4" a="1"/>
  <c r="F73" i="4" s="1"/>
  <c r="F84" i="4" a="1"/>
  <c r="F84" i="4" s="1"/>
  <c r="F92" i="4" a="1"/>
  <c r="F92" i="4" s="1"/>
  <c r="F96" i="4" a="1"/>
  <c r="F96" i="4" s="1"/>
  <c r="F86" i="4" a="1"/>
  <c r="F86" i="4" s="1"/>
  <c r="F38" i="4" a="1"/>
  <c r="F38" i="4" s="1"/>
  <c r="F44" i="4" a="1"/>
  <c r="F44" i="4" s="1"/>
  <c r="F52" i="4" a="1"/>
  <c r="F52" i="4" s="1"/>
  <c r="F77" i="4" a="1"/>
  <c r="F77" i="4" s="1"/>
  <c r="F88" i="4" a="1"/>
  <c r="F88" i="4" s="1"/>
  <c r="F97" i="4" a="1"/>
  <c r="F97" i="4" s="1"/>
  <c r="F41" i="4" a="1"/>
  <c r="F41" i="4" s="1"/>
  <c r="F49" i="4" a="1"/>
  <c r="F49" i="4" s="1"/>
  <c r="F54" i="4" a="1"/>
  <c r="F54" i="4" s="1"/>
  <c r="F64" i="4" a="1"/>
  <c r="F64" i="4" s="1"/>
  <c r="F67" i="4" a="1"/>
  <c r="F67" i="4" s="1"/>
  <c r="F74" i="4" a="1"/>
  <c r="F74" i="4" s="1"/>
  <c r="F78" i="4" a="1"/>
  <c r="F78" i="4" s="1"/>
  <c r="F89" i="4" a="1"/>
  <c r="F89" i="4" s="1"/>
  <c r="F93" i="4" a="1"/>
  <c r="F93" i="4" s="1"/>
  <c r="F33" i="4" a="1"/>
  <c r="F33" i="4" s="1"/>
  <c r="F56" i="4" a="1"/>
  <c r="F56" i="4" s="1"/>
  <c r="F79" i="4" a="1"/>
  <c r="F79" i="4" s="1"/>
  <c r="F85" i="4" a="1"/>
  <c r="F85" i="4" s="1"/>
  <c r="F91" i="4" a="1"/>
  <c r="F91" i="4" s="1"/>
  <c r="F94" i="4" a="1"/>
  <c r="F94" i="4" s="1"/>
  <c r="F100" i="4" a="1"/>
  <c r="F100" i="4" s="1"/>
  <c r="F80" i="4" a="1"/>
  <c r="F80" i="4" s="1"/>
  <c r="F98" i="4" a="1"/>
  <c r="F98" i="4" s="1"/>
  <c r="F35" i="4" a="1"/>
  <c r="F35" i="4" s="1"/>
  <c r="F37" i="4" a="1"/>
  <c r="F37" i="4" s="1"/>
  <c r="F51" i="4" a="1"/>
  <c r="F51" i="4" s="1"/>
  <c r="F58" i="4" a="1"/>
  <c r="F58" i="4" s="1"/>
  <c r="F68" i="4" a="1"/>
  <c r="F68" i="4" s="1"/>
  <c r="F69" i="4" a="1"/>
  <c r="F69" i="4" s="1"/>
  <c r="F48" i="4" a="1"/>
  <c r="F48" i="4" s="1"/>
  <c r="F53" i="4" a="1"/>
  <c r="F53" i="4" s="1"/>
  <c r="F75" i="4" a="1"/>
  <c r="F75" i="4" s="1"/>
  <c r="F81" i="4" a="1"/>
  <c r="F81" i="4" s="1"/>
  <c r="F82" i="4" a="1"/>
  <c r="F82" i="4" s="1"/>
  <c r="F45" i="4" a="1"/>
  <c r="F45" i="4" s="1"/>
  <c r="F50" i="4" a="1"/>
  <c r="F50" i="4" s="1"/>
  <c r="F55" i="4" a="1"/>
  <c r="F55" i="4" s="1"/>
  <c r="F87" i="4" a="1"/>
  <c r="F87" i="4" s="1"/>
  <c r="F71" i="4" a="1"/>
  <c r="F71" i="4" s="1"/>
  <c r="F95" i="4" a="1"/>
  <c r="F95" i="4" s="1"/>
  <c r="F70" i="4" a="1"/>
  <c r="F70" i="4" s="1"/>
  <c r="F76" i="4" a="1"/>
  <c r="F76" i="4" s="1"/>
  <c r="F83" i="4" a="1"/>
  <c r="F83" i="4" s="1"/>
  <c r="F90" i="4" a="1"/>
  <c r="F90" i="4" s="1"/>
  <c r="F101" i="4" a="1"/>
  <c r="F101" i="4" s="1"/>
  <c r="F99" i="4" a="1"/>
  <c r="F99" i="4" s="1"/>
  <c r="G105" i="4" a="1"/>
  <c r="G105" i="4" s="1"/>
  <c r="G113" i="4" a="1"/>
  <c r="G113" i="4" s="1"/>
  <c r="G121" i="4" a="1"/>
  <c r="G121" i="4" s="1"/>
  <c r="G129" i="4" a="1"/>
  <c r="G129" i="4" s="1"/>
  <c r="G33" i="4" a="1"/>
  <c r="G33" i="4" s="1"/>
  <c r="G106" i="4" a="1"/>
  <c r="G106" i="4" s="1"/>
  <c r="G114" i="4" a="1"/>
  <c r="G114" i="4" s="1"/>
  <c r="G122" i="4" a="1"/>
  <c r="G122" i="4" s="1"/>
  <c r="G130" i="4" a="1"/>
  <c r="G130" i="4" s="1"/>
  <c r="G24" i="4" a="1"/>
  <c r="G24" i="4" s="1"/>
  <c r="G25" i="4" a="1"/>
  <c r="G25" i="4" s="1"/>
  <c r="G27" i="4" a="1"/>
  <c r="G27" i="4" s="1"/>
  <c r="G29" i="4" a="1"/>
  <c r="G29" i="4" s="1"/>
  <c r="G30" i="4" a="1"/>
  <c r="G30" i="4" s="1"/>
  <c r="G31" i="4" a="1"/>
  <c r="G31" i="4" s="1"/>
  <c r="G32" i="4" a="1"/>
  <c r="G32" i="4" s="1"/>
  <c r="G60" i="4" a="1"/>
  <c r="G60" i="4" s="1"/>
  <c r="G61" i="4" a="1"/>
  <c r="G61" i="4" s="1"/>
  <c r="G62" i="4" a="1"/>
  <c r="G62" i="4" s="1"/>
  <c r="G63" i="4" a="1"/>
  <c r="G63" i="4" s="1"/>
  <c r="G107" i="4" a="1"/>
  <c r="G107" i="4" s="1"/>
  <c r="G115" i="4" a="1"/>
  <c r="G115" i="4" s="1"/>
  <c r="G123" i="4" a="1"/>
  <c r="G123" i="4" s="1"/>
  <c r="G131" i="4" a="1"/>
  <c r="G131" i="4" s="1"/>
  <c r="G108" i="4" a="1"/>
  <c r="G108" i="4" s="1"/>
  <c r="G116" i="4" a="1"/>
  <c r="G116" i="4" s="1"/>
  <c r="G124" i="4" a="1"/>
  <c r="G124" i="4" s="1"/>
  <c r="G109" i="4" a="1"/>
  <c r="G109" i="4" s="1"/>
  <c r="G117" i="4" a="1"/>
  <c r="G117" i="4" s="1"/>
  <c r="G125" i="4" a="1"/>
  <c r="G125" i="4" s="1"/>
  <c r="G102" i="4" a="1"/>
  <c r="G102" i="4" s="1"/>
  <c r="G110" i="4" a="1"/>
  <c r="G110" i="4" s="1"/>
  <c r="G118" i="4" a="1"/>
  <c r="G118" i="4" s="1"/>
  <c r="G126" i="4" a="1"/>
  <c r="G126" i="4" s="1"/>
  <c r="G103" i="4" a="1"/>
  <c r="G103" i="4" s="1"/>
  <c r="G111" i="4" a="1"/>
  <c r="G111" i="4" s="1"/>
  <c r="G119" i="4" a="1"/>
  <c r="G119" i="4" s="1"/>
  <c r="G127" i="4" a="1"/>
  <c r="G127" i="4" s="1"/>
  <c r="G35" i="4" a="1"/>
  <c r="G35" i="4" s="1"/>
  <c r="G41" i="4" a="1"/>
  <c r="G41" i="4" s="1"/>
  <c r="G44" i="4" a="1"/>
  <c r="G44" i="4" s="1"/>
  <c r="G45" i="4" a="1"/>
  <c r="G45" i="4" s="1"/>
  <c r="G48" i="4" a="1"/>
  <c r="G48" i="4" s="1"/>
  <c r="G49" i="4" a="1"/>
  <c r="G49" i="4" s="1"/>
  <c r="G50" i="4" a="1"/>
  <c r="G50" i="4" s="1"/>
  <c r="G51" i="4" a="1"/>
  <c r="G51" i="4" s="1"/>
  <c r="G52" i="4" a="1"/>
  <c r="G52" i="4" s="1"/>
  <c r="G104" i="4" a="1"/>
  <c r="G104" i="4" s="1"/>
  <c r="G112" i="4" a="1"/>
  <c r="G112" i="4" s="1"/>
  <c r="G120" i="4" a="1"/>
  <c r="G120" i="4" s="1"/>
  <c r="G128" i="4" a="1"/>
  <c r="G128" i="4" s="1"/>
  <c r="G34" i="4" a="1"/>
  <c r="G34" i="4" s="1"/>
  <c r="G42" i="4" a="1"/>
  <c r="G42" i="4" s="1"/>
  <c r="G55" i="4" a="1"/>
  <c r="G55" i="4" s="1"/>
  <c r="G71" i="4" a="1"/>
  <c r="G71" i="4" s="1"/>
  <c r="G76" i="4" a="1"/>
  <c r="G76" i="4" s="1"/>
  <c r="G83" i="4" a="1"/>
  <c r="G83" i="4" s="1"/>
  <c r="G99" i="4" a="1"/>
  <c r="G99" i="4" s="1"/>
  <c r="G89" i="4" a="1"/>
  <c r="G89" i="4" s="1"/>
  <c r="G36" i="4" a="1"/>
  <c r="G36" i="4" s="1"/>
  <c r="G39" i="4" a="1"/>
  <c r="G39" i="4" s="1"/>
  <c r="G47" i="4" a="1"/>
  <c r="G47" i="4" s="1"/>
  <c r="G57" i="4" a="1"/>
  <c r="G57" i="4" s="1"/>
  <c r="G59" i="4" a="1"/>
  <c r="G59" i="4" s="1"/>
  <c r="G66" i="4" a="1"/>
  <c r="G66" i="4" s="1"/>
  <c r="G72" i="4" a="1"/>
  <c r="G72" i="4" s="1"/>
  <c r="G73" i="4" a="1"/>
  <c r="G73" i="4" s="1"/>
  <c r="G84" i="4" a="1"/>
  <c r="G84" i="4" s="1"/>
  <c r="G92" i="4" a="1"/>
  <c r="G92" i="4" s="1"/>
  <c r="G96" i="4" a="1"/>
  <c r="G96" i="4" s="1"/>
  <c r="G91" i="4" a="1"/>
  <c r="G91" i="4" s="1"/>
  <c r="G26" i="4" a="1"/>
  <c r="G26" i="4" s="1"/>
  <c r="G65" i="4" a="1"/>
  <c r="G65" i="4" s="1"/>
  <c r="G77" i="4" a="1"/>
  <c r="G77" i="4" s="1"/>
  <c r="G88" i="4" a="1"/>
  <c r="G88" i="4" s="1"/>
  <c r="G97" i="4" a="1"/>
  <c r="G97" i="4" s="1"/>
  <c r="G86" i="4" a="1"/>
  <c r="G86" i="4" s="1"/>
  <c r="G28" i="4" a="1"/>
  <c r="G28" i="4" s="1"/>
  <c r="G38" i="4" a="1"/>
  <c r="G38" i="4" s="1"/>
  <c r="G54" i="4" a="1"/>
  <c r="G54" i="4" s="1"/>
  <c r="G64" i="4" a="1"/>
  <c r="G64" i="4" s="1"/>
  <c r="G78" i="4" a="1"/>
  <c r="G78" i="4" s="1"/>
  <c r="G93" i="4" a="1"/>
  <c r="G93" i="4" s="1"/>
  <c r="G85" i="4" a="1"/>
  <c r="G85" i="4" s="1"/>
  <c r="G46" i="4" a="1"/>
  <c r="G46" i="4" s="1"/>
  <c r="G56" i="4" a="1"/>
  <c r="G56" i="4" s="1"/>
  <c r="G67" i="4" a="1"/>
  <c r="G67" i="4" s="1"/>
  <c r="G74" i="4" a="1"/>
  <c r="G74" i="4" s="1"/>
  <c r="G79" i="4" a="1"/>
  <c r="G79" i="4" s="1"/>
  <c r="G43" i="4" a="1"/>
  <c r="G43" i="4" s="1"/>
  <c r="G58" i="4" a="1"/>
  <c r="G58" i="4" s="1"/>
  <c r="G68" i="4" a="1"/>
  <c r="G68" i="4" s="1"/>
  <c r="G80" i="4" a="1"/>
  <c r="G80" i="4" s="1"/>
  <c r="G37" i="4" a="1"/>
  <c r="G37" i="4" s="1"/>
  <c r="G40" i="4" a="1"/>
  <c r="G40" i="4" s="1"/>
  <c r="G53" i="4" a="1"/>
  <c r="G53" i="4" s="1"/>
  <c r="G75" i="4" a="1"/>
  <c r="G75" i="4" s="1"/>
  <c r="G82" i="4" a="1"/>
  <c r="G82" i="4" s="1"/>
  <c r="G70" i="4" a="1"/>
  <c r="G70" i="4" s="1"/>
  <c r="G87" i="4" a="1"/>
  <c r="G87" i="4" s="1"/>
  <c r="G98" i="4" a="1"/>
  <c r="G98" i="4" s="1"/>
  <c r="G69" i="4" a="1"/>
  <c r="G69" i="4" s="1"/>
  <c r="G94" i="4" a="1"/>
  <c r="G94" i="4" s="1"/>
  <c r="G100" i="4" a="1"/>
  <c r="G100" i="4" s="1"/>
  <c r="G101" i="4" a="1"/>
  <c r="G101" i="4" s="1"/>
  <c r="G95" i="4" a="1"/>
  <c r="G95" i="4" s="1"/>
  <c r="G90" i="4" a="1"/>
  <c r="G90" i="4" s="1"/>
  <c r="G81" i="4" a="1"/>
  <c r="G81" i="4" s="1"/>
  <c r="J3" i="4"/>
  <c r="D25" i="4" a="1"/>
  <c r="D24" i="4" a="1"/>
  <c r="D27" i="4" a="1"/>
  <c r="D23" i="4" a="1"/>
  <c r="D26" i="4" a="1"/>
  <c r="B14" i="4" a="1"/>
  <c r="E20" i="4" a="1"/>
  <c r="E19" i="4" a="1"/>
  <c r="E18" i="4" a="1"/>
  <c r="E14" i="4" a="1"/>
  <c r="E15" i="4" a="1"/>
  <c r="E13" i="4" a="1"/>
  <c r="E16" i="4" a="1"/>
  <c r="E17" i="4" a="1"/>
  <c r="D21" i="4" a="1"/>
  <c r="C21" i="4" a="1"/>
  <c r="H9" i="4" a="1"/>
  <c r="B12" i="4" a="1"/>
  <c r="H12" i="4" a="1"/>
  <c r="B13" i="4" a="1"/>
  <c r="C17" i="4" a="1"/>
  <c r="D22" i="4" a="1"/>
  <c r="H13" i="4" a="1"/>
  <c r="C22" i="4" a="1"/>
  <c r="H11" i="4" a="1"/>
  <c r="D20" i="4" a="1"/>
  <c r="H6" i="4" a="1"/>
  <c r="C19" i="4" a="1"/>
  <c r="H8" i="4" a="1"/>
  <c r="C20" i="4" a="1"/>
  <c r="H10" i="4" a="1"/>
  <c r="C18" i="4" a="1"/>
  <c r="F12" i="4" a="1"/>
  <c r="C6" i="4" a="1"/>
  <c r="F13" i="4" a="1"/>
  <c r="D10" i="4" a="1"/>
  <c r="C10" i="4" a="1"/>
  <c r="B10" i="4" a="1"/>
  <c r="C8" i="4" a="1"/>
  <c r="F21" i="4" a="1"/>
  <c r="F16" i="4" a="1"/>
  <c r="D8" i="4" a="1"/>
  <c r="C11" i="4" a="1"/>
  <c r="F17" i="4" a="1"/>
  <c r="F11" i="4" a="1"/>
  <c r="F20" i="4" a="1"/>
  <c r="D9" i="4" a="1"/>
  <c r="B6" i="4" a="1"/>
  <c r="F19" i="4" a="1"/>
  <c r="B9" i="4" a="1"/>
  <c r="B4" i="4" a="1"/>
  <c r="B11" i="4" a="1"/>
  <c r="F15" i="4" a="1"/>
  <c r="B7" i="4" a="1"/>
  <c r="D13" i="4" a="1"/>
  <c r="B8" i="4" a="1"/>
  <c r="C15" i="4" a="1"/>
  <c r="F14" i="4" a="1"/>
  <c r="C16" i="4" a="1"/>
  <c r="F18" i="4" a="1"/>
  <c r="C9" i="4" a="1"/>
  <c r="C12" i="4" a="1"/>
  <c r="F9" i="4" a="1"/>
  <c r="F10" i="4" a="1"/>
  <c r="C7" i="4" a="1"/>
  <c r="C13" i="4" a="1"/>
  <c r="B5" i="4" a="1"/>
  <c r="D14" i="4" a="1"/>
  <c r="D12" i="4" a="1"/>
  <c r="C14" i="4" a="1"/>
  <c r="D11" i="4" a="1"/>
  <c r="G16" i="4" a="1"/>
  <c r="F8" i="4" a="1"/>
  <c r="G12" i="4" a="1"/>
  <c r="G3" i="4" a="1"/>
  <c r="G4" i="4" a="1"/>
  <c r="E6" i="4" a="1"/>
  <c r="E8" i="4" a="1"/>
  <c r="E3" i="4" a="1"/>
  <c r="F4" i="4" a="1"/>
  <c r="G11" i="4" a="1"/>
  <c r="G19" i="4" a="1"/>
  <c r="E12" i="4" a="1"/>
  <c r="E9" i="4" a="1"/>
  <c r="F3" i="4" a="1"/>
  <c r="G8" i="4" a="1"/>
  <c r="E5" i="4" a="1"/>
  <c r="G20" i="4" a="1"/>
  <c r="E7" i="4" a="1"/>
  <c r="G5" i="4" a="1"/>
  <c r="H3" i="4" a="1"/>
  <c r="D4" i="4" a="1"/>
  <c r="F7" i="4" a="1"/>
  <c r="D5" i="4" a="1"/>
  <c r="G17" i="4" a="1"/>
  <c r="D3" i="4" a="1"/>
  <c r="F5" i="4" a="1"/>
  <c r="G14" i="4" a="1"/>
  <c r="G22" i="4" a="1"/>
  <c r="G21" i="4" a="1"/>
  <c r="G18" i="4" a="1"/>
  <c r="G23" i="4" a="1"/>
  <c r="C3" i="4" a="1"/>
  <c r="G13" i="4" a="1"/>
  <c r="G15" i="4" a="1"/>
  <c r="D7" i="4" a="1"/>
  <c r="G6" i="4" a="1"/>
  <c r="C4" i="4" a="1"/>
  <c r="G7" i="4" a="1"/>
  <c r="E11" i="4" a="1"/>
  <c r="F6" i="4" a="1"/>
  <c r="B3" i="4" a="1"/>
  <c r="H5" i="4" a="1"/>
  <c r="G9" i="4" a="1"/>
  <c r="E4" i="4" a="1"/>
  <c r="H4" i="4" a="1"/>
  <c r="F21" i="4" l="1"/>
  <c r="G23" i="4"/>
  <c r="G21" i="4"/>
  <c r="G22" i="4"/>
  <c r="G20" i="4"/>
  <c r="G19" i="4"/>
  <c r="C20" i="4"/>
  <c r="C22" i="4"/>
  <c r="C21" i="4"/>
  <c r="D21" i="4"/>
  <c r="B4" i="4"/>
  <c r="B3" i="4"/>
  <c r="C19" i="4"/>
  <c r="C18" i="4"/>
  <c r="D20" i="4"/>
  <c r="G18" i="4"/>
  <c r="G17" i="4"/>
  <c r="G16" i="4"/>
  <c r="H13" i="4"/>
  <c r="G15" i="4"/>
  <c r="E20" i="4"/>
  <c r="E19" i="4"/>
  <c r="G14" i="4"/>
  <c r="G11" i="4"/>
  <c r="B9" i="4"/>
  <c r="B12" i="4"/>
  <c r="B7" i="4"/>
  <c r="C6" i="4"/>
  <c r="C3" i="4"/>
  <c r="H3" i="4"/>
  <c r="G5" i="4"/>
  <c r="G3" i="4"/>
  <c r="B11" i="4"/>
  <c r="D13" i="4"/>
  <c r="D8" i="4"/>
  <c r="D14" i="4"/>
  <c r="D12" i="4"/>
  <c r="D10" i="4"/>
  <c r="C4" i="4"/>
  <c r="C7" i="4"/>
  <c r="G4" i="4"/>
  <c r="G9" i="4"/>
  <c r="F9" i="4"/>
  <c r="E8" i="4"/>
  <c r="D3" i="4"/>
  <c r="B6" i="4"/>
  <c r="B13" i="4"/>
  <c r="H6" i="4"/>
  <c r="D9" i="4"/>
  <c r="B5" i="4"/>
  <c r="C9" i="4"/>
  <c r="B8" i="4"/>
  <c r="H8" i="4"/>
  <c r="C8" i="4"/>
  <c r="H12" i="4"/>
  <c r="H9" i="4"/>
  <c r="E6" i="4"/>
  <c r="H4" i="4"/>
  <c r="F5" i="4"/>
  <c r="F3" i="4"/>
  <c r="B14" i="4"/>
  <c r="B10" i="4"/>
  <c r="D11" i="4"/>
  <c r="D5" i="4"/>
  <c r="H5" i="4"/>
  <c r="H11" i="4"/>
  <c r="H10" i="4"/>
  <c r="E7" i="4"/>
  <c r="D7" i="4"/>
  <c r="D4" i="4"/>
  <c r="F6" i="4"/>
  <c r="C17" i="4"/>
  <c r="G7" i="4"/>
  <c r="E5" i="4"/>
  <c r="G13" i="4"/>
  <c r="G6" i="4"/>
  <c r="F10" i="4"/>
  <c r="F7" i="4"/>
  <c r="E13" i="4"/>
  <c r="E4" i="4"/>
  <c r="E9" i="4"/>
  <c r="G8" i="4"/>
  <c r="E11" i="4"/>
  <c r="G12" i="4"/>
  <c r="F11" i="4"/>
  <c r="F4" i="4"/>
  <c r="E15" i="4"/>
  <c r="E18" i="4"/>
  <c r="E14" i="4"/>
  <c r="E17" i="4"/>
  <c r="E12" i="4"/>
  <c r="F8" i="4"/>
  <c r="E16" i="4"/>
  <c r="C10" i="4"/>
  <c r="C14" i="4"/>
  <c r="C15" i="4"/>
  <c r="C16" i="4"/>
  <c r="C13" i="4"/>
  <c r="C11" i="4"/>
  <c r="C12" i="4"/>
  <c r="D25" i="4"/>
  <c r="D26" i="4"/>
  <c r="D23" i="4"/>
  <c r="D27" i="4"/>
  <c r="D24" i="4"/>
  <c r="D22" i="4"/>
  <c r="F18" i="4"/>
  <c r="F13" i="4"/>
  <c r="F17" i="4"/>
  <c r="F15" i="4"/>
  <c r="F14" i="4"/>
  <c r="F12" i="4"/>
  <c r="F20" i="4"/>
  <c r="F19" i="4"/>
  <c r="F16" i="4"/>
  <c r="E3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<sst xmlns="http://schemas.openxmlformats.org/spreadsheetml/2006/main" count="5139" uniqueCount="2215">
  <si>
    <t>Catégorie</t>
  </si>
  <si>
    <t>Sélection</t>
  </si>
  <si>
    <t>Numéro Licence</t>
  </si>
  <si>
    <t>Prénom</t>
  </si>
  <si>
    <t>Nom</t>
  </si>
  <si>
    <t>Sexe</t>
  </si>
  <si>
    <t>Date de naissance</t>
  </si>
  <si>
    <t>Année de naissance</t>
  </si>
  <si>
    <t>Type de licence</t>
  </si>
  <si>
    <t>Club</t>
  </si>
  <si>
    <t>NOM DE LA MANIFESTATION</t>
  </si>
  <si>
    <t>DATE</t>
  </si>
  <si>
    <t>LIEU</t>
  </si>
  <si>
    <t>ORGANISATEUR</t>
  </si>
  <si>
    <t>CONTACT</t>
  </si>
  <si>
    <t>Club à inscrire</t>
  </si>
  <si>
    <t>Type licence</t>
  </si>
  <si>
    <t>Département</t>
  </si>
  <si>
    <t>Nature licence</t>
  </si>
  <si>
    <t>BOURGES TRIATHLON</t>
  </si>
  <si>
    <t>Cadet</t>
  </si>
  <si>
    <t>m</t>
  </si>
  <si>
    <t>Benjamin</t>
  </si>
  <si>
    <t>Minime</t>
  </si>
  <si>
    <t>Junior</t>
  </si>
  <si>
    <t>ORLEANS ASFAS TRIATHLON</t>
  </si>
  <si>
    <t>VENDOME TRIATHLON</t>
  </si>
  <si>
    <t>T.C. JOUE LES TOURS</t>
  </si>
  <si>
    <t>TRI SAINT AMAND DUN 18</t>
  </si>
  <si>
    <t>ASPTT 36 SPORT NATURE</t>
  </si>
  <si>
    <t>J3 SPORTS AMILLY SECTION TRIATHLON</t>
  </si>
  <si>
    <t>TRI ATTITUDE 41</t>
  </si>
  <si>
    <t>Pupille</t>
  </si>
  <si>
    <t>SAINT AVERTIN SPORTS TRIATHLON 37</t>
  </si>
  <si>
    <t>SAINT LAURENT NOUAN TRIATHLON</t>
  </si>
  <si>
    <t>Poussin</t>
  </si>
  <si>
    <t>VINEUIL SPORTS TRIATHLON</t>
  </si>
  <si>
    <t>AC ROMORANTIN TRIATHLON</t>
  </si>
  <si>
    <t>LOCHES 37 TRIATHLON</t>
  </si>
  <si>
    <t>GENERATION TRIATHLON BLOIS</t>
  </si>
  <si>
    <t>Clubs</t>
  </si>
  <si>
    <t>VERON TRIATHLON</t>
  </si>
  <si>
    <t>Mini-Poussin</t>
  </si>
  <si>
    <t>Club-Catégorie</t>
  </si>
  <si>
    <t>TEAM ETT (EXTREME TRIATHLON TRAIL)</t>
  </si>
  <si>
    <t>Numéro manifestation</t>
  </si>
  <si>
    <t>Nom Manifestation</t>
  </si>
  <si>
    <t>Date</t>
  </si>
  <si>
    <t>Lieu</t>
  </si>
  <si>
    <t>Organisateur</t>
  </si>
  <si>
    <t>Contact</t>
  </si>
  <si>
    <t>TRIATHLON CLUB CHATEAUROUX METROPOLE 36</t>
  </si>
  <si>
    <t>AS GIEN NATATION SECTION TRIATHLON</t>
  </si>
  <si>
    <t>ORLEANS TRIATHLON CLUB 45</t>
  </si>
  <si>
    <t>TEAM PROGRESS TRIATHLON</t>
  </si>
  <si>
    <t>BRENNE TRIATHLON</t>
  </si>
  <si>
    <t>Senior</t>
  </si>
  <si>
    <t>USGN SECTION TRIATHLON</t>
  </si>
  <si>
    <t>ESPAD</t>
  </si>
  <si>
    <t>TEAM NUTEO</t>
  </si>
  <si>
    <t>RSSCTRIATHLON</t>
  </si>
  <si>
    <t>VIERZON TRIATHLON18</t>
  </si>
  <si>
    <t>ISSOUDUN CHAMPAGNE BERRICHONNE TRIATHLON 36</t>
  </si>
  <si>
    <t>Vétéran</t>
  </si>
  <si>
    <t>ASPTT. TRIATHLON ORLEANS</t>
  </si>
  <si>
    <t>CAM VALLEE DU CHER TRIATHLON</t>
  </si>
  <si>
    <t>C CHARTRES METROPOLE TRIATHLON</t>
  </si>
  <si>
    <t xml:space="preserve">TRIATHLON CASTELRENAUDAIS </t>
  </si>
  <si>
    <t>f</t>
  </si>
  <si>
    <t>Thomas</t>
  </si>
  <si>
    <t>Mathieu</t>
  </si>
  <si>
    <t>MOREAU</t>
  </si>
  <si>
    <t>Florian</t>
  </si>
  <si>
    <t>THOMAS</t>
  </si>
  <si>
    <t>DUBOIS</t>
  </si>
  <si>
    <t>A - Lic. club - Compétition - Jeune</t>
  </si>
  <si>
    <t>Antonin</t>
  </si>
  <si>
    <t>Hugo</t>
  </si>
  <si>
    <t>Marie</t>
  </si>
  <si>
    <t>SOARES</t>
  </si>
  <si>
    <t>Pauline</t>
  </si>
  <si>
    <t>Leo</t>
  </si>
  <si>
    <t>ROBERT</t>
  </si>
  <si>
    <t>Margot</t>
  </si>
  <si>
    <t>CHARLOTTE</t>
  </si>
  <si>
    <t>C - Lic. club - Loisir - Jeune</t>
  </si>
  <si>
    <t>Clea</t>
  </si>
  <si>
    <t>Louise</t>
  </si>
  <si>
    <t>Pierre</t>
  </si>
  <si>
    <t>Jeanne</t>
  </si>
  <si>
    <t>Baptiste</t>
  </si>
  <si>
    <t>LILOU</t>
  </si>
  <si>
    <t>Julien</t>
  </si>
  <si>
    <t>Corentin</t>
  </si>
  <si>
    <t>Lenny</t>
  </si>
  <si>
    <t>CATALINO</t>
  </si>
  <si>
    <t>Adele</t>
  </si>
  <si>
    <t>Martin</t>
  </si>
  <si>
    <t>Arthur</t>
  </si>
  <si>
    <t>Victor</t>
  </si>
  <si>
    <t>LEGER</t>
  </si>
  <si>
    <t>LEFEVRE</t>
  </si>
  <si>
    <t>Chloe</t>
  </si>
  <si>
    <t>Valentin</t>
  </si>
  <si>
    <t>Manon</t>
  </si>
  <si>
    <t>TURMEL</t>
  </si>
  <si>
    <t>Noam</t>
  </si>
  <si>
    <t>RAPHAEL</t>
  </si>
  <si>
    <t>THOISY</t>
  </si>
  <si>
    <t>TERNISIEN</t>
  </si>
  <si>
    <t>AMAURY</t>
  </si>
  <si>
    <t>Mael</t>
  </si>
  <si>
    <t>RUBY</t>
  </si>
  <si>
    <t>Clement</t>
  </si>
  <si>
    <t>MAEL</t>
  </si>
  <si>
    <t>RACHMOUN</t>
  </si>
  <si>
    <t>Ines</t>
  </si>
  <si>
    <t>PREVOST</t>
  </si>
  <si>
    <t>Basile</t>
  </si>
  <si>
    <t>PELLE</t>
  </si>
  <si>
    <t>Maxime</t>
  </si>
  <si>
    <t>PAVIOT</t>
  </si>
  <si>
    <t>Eliott</t>
  </si>
  <si>
    <t>Elise</t>
  </si>
  <si>
    <t>NORMAND</t>
  </si>
  <si>
    <t>Louane</t>
  </si>
  <si>
    <t>Simon</t>
  </si>
  <si>
    <t>Alexandre</t>
  </si>
  <si>
    <t>MARTIN</t>
  </si>
  <si>
    <t>LIMPALAER</t>
  </si>
  <si>
    <t>LEVALLOIS</t>
  </si>
  <si>
    <t>BAPTISTE</t>
  </si>
  <si>
    <t>LESOUDIER</t>
  </si>
  <si>
    <t>Eloise</t>
  </si>
  <si>
    <t>LEROY</t>
  </si>
  <si>
    <t>LEROUX</t>
  </si>
  <si>
    <t>Guillaume</t>
  </si>
  <si>
    <t>Samuel</t>
  </si>
  <si>
    <t>Victoire</t>
  </si>
  <si>
    <t>LE GARSMEUR</t>
  </si>
  <si>
    <t>Justine</t>
  </si>
  <si>
    <t>EZECHIEL</t>
  </si>
  <si>
    <t>ANTOINE</t>
  </si>
  <si>
    <t>KROUPIN</t>
  </si>
  <si>
    <t>DAVID</t>
  </si>
  <si>
    <t>JOLICOEUR</t>
  </si>
  <si>
    <t>Emma</t>
  </si>
  <si>
    <t>Tom</t>
  </si>
  <si>
    <t>HIVET</t>
  </si>
  <si>
    <t>Eliot</t>
  </si>
  <si>
    <t>HAMEL</t>
  </si>
  <si>
    <t>Maely</t>
  </si>
  <si>
    <t>GUILLAUME</t>
  </si>
  <si>
    <t>Quentin</t>
  </si>
  <si>
    <t>Anais</t>
  </si>
  <si>
    <t>Camille</t>
  </si>
  <si>
    <t>Nolan</t>
  </si>
  <si>
    <t>Elea</t>
  </si>
  <si>
    <t>Albane</t>
  </si>
  <si>
    <t>Anna</t>
  </si>
  <si>
    <t>GABIN</t>
  </si>
  <si>
    <t>Jonathan</t>
  </si>
  <si>
    <t>Paul</t>
  </si>
  <si>
    <t>Romain</t>
  </si>
  <si>
    <t>DELRIEUX</t>
  </si>
  <si>
    <t>Tristan</t>
  </si>
  <si>
    <t>DE FLEURIAN</t>
  </si>
  <si>
    <t>DARRAS</t>
  </si>
  <si>
    <t>Come</t>
  </si>
  <si>
    <t>Faustine</t>
  </si>
  <si>
    <t>COUTAU</t>
  </si>
  <si>
    <t>Leo Paul</t>
  </si>
  <si>
    <t>CHANCEL</t>
  </si>
  <si>
    <t>BRETON</t>
  </si>
  <si>
    <t>BOYER</t>
  </si>
  <si>
    <t>BIGOT</t>
  </si>
  <si>
    <t>Hippolyte</t>
  </si>
  <si>
    <t>Joseph</t>
  </si>
  <si>
    <t>Evan</t>
  </si>
  <si>
    <t>BAILLEUX</t>
  </si>
  <si>
    <t>Leon</t>
  </si>
  <si>
    <t>Annette</t>
  </si>
  <si>
    <t>Lilou</t>
  </si>
  <si>
    <t>ABASSI ROUAULT</t>
  </si>
  <si>
    <t>Laoza</t>
  </si>
  <si>
    <t>VUILLEMOT</t>
  </si>
  <si>
    <t>Heloise</t>
  </si>
  <si>
    <t>TIRLOIT</t>
  </si>
  <si>
    <t>TARANNE</t>
  </si>
  <si>
    <t>ACHILLE</t>
  </si>
  <si>
    <t>SAUVANNET</t>
  </si>
  <si>
    <t>Lea</t>
  </si>
  <si>
    <t>Blandine</t>
  </si>
  <si>
    <t>Tim</t>
  </si>
  <si>
    <t>POULET</t>
  </si>
  <si>
    <t>CLEMENCE</t>
  </si>
  <si>
    <t>Violette</t>
  </si>
  <si>
    <t>MOUTEL</t>
  </si>
  <si>
    <t>Alexine</t>
  </si>
  <si>
    <t>MAHOT</t>
  </si>
  <si>
    <t>LAFEUILLE</t>
  </si>
  <si>
    <t>Celian</t>
  </si>
  <si>
    <t>JOUY</t>
  </si>
  <si>
    <t>Johan</t>
  </si>
  <si>
    <t>FRAISSE</t>
  </si>
  <si>
    <t>Lucas</t>
  </si>
  <si>
    <t>Jade</t>
  </si>
  <si>
    <t>FRANCOIS</t>
  </si>
  <si>
    <t>Sacha</t>
  </si>
  <si>
    <t>Augustin</t>
  </si>
  <si>
    <t>Flavien</t>
  </si>
  <si>
    <t>BEAU</t>
  </si>
  <si>
    <t>ABREGAL</t>
  </si>
  <si>
    <t>Matheo</t>
  </si>
  <si>
    <t>Malo</t>
  </si>
  <si>
    <t>AXEL</t>
  </si>
  <si>
    <t>HOCHART</t>
  </si>
  <si>
    <t>Nathan</t>
  </si>
  <si>
    <t>GIRARDEAU</t>
  </si>
  <si>
    <t>FROUX LOP</t>
  </si>
  <si>
    <t>Esteban</t>
  </si>
  <si>
    <t>Robin</t>
  </si>
  <si>
    <t>Jules</t>
  </si>
  <si>
    <t>DELAUNAY</t>
  </si>
  <si>
    <t>DALAIGRE</t>
  </si>
  <si>
    <t>CAHOUET</t>
  </si>
  <si>
    <t>Lucile</t>
  </si>
  <si>
    <t>BLANCHE</t>
  </si>
  <si>
    <t>Leopold</t>
  </si>
  <si>
    <t>Victoria</t>
  </si>
  <si>
    <t>Olivier</t>
  </si>
  <si>
    <t>Leane</t>
  </si>
  <si>
    <t>TREGARO</t>
  </si>
  <si>
    <t>SOULARD</t>
  </si>
  <si>
    <t>Charlie</t>
  </si>
  <si>
    <t>SAILLARD</t>
  </si>
  <si>
    <t>Ethan</t>
  </si>
  <si>
    <t>RICHARD</t>
  </si>
  <si>
    <t>QUENNOY</t>
  </si>
  <si>
    <t>ROMAIN</t>
  </si>
  <si>
    <t>Maxence</t>
  </si>
  <si>
    <t>PAUL</t>
  </si>
  <si>
    <t>JULIEN</t>
  </si>
  <si>
    <t>MICHAUD</t>
  </si>
  <si>
    <t>Suzon</t>
  </si>
  <si>
    <t>LEGOUT</t>
  </si>
  <si>
    <t>LAFUYE</t>
  </si>
  <si>
    <t>Gabin</t>
  </si>
  <si>
    <t>HUBERT</t>
  </si>
  <si>
    <t>HIESSE</t>
  </si>
  <si>
    <t>HERRAULT</t>
  </si>
  <si>
    <t>GUILLARD</t>
  </si>
  <si>
    <t>Nolann</t>
  </si>
  <si>
    <t>GAILLARD</t>
  </si>
  <si>
    <t>Axel</t>
  </si>
  <si>
    <t>Soline</t>
  </si>
  <si>
    <t>Clotilde</t>
  </si>
  <si>
    <t>COTILLON</t>
  </si>
  <si>
    <t>Noe</t>
  </si>
  <si>
    <t>Roman</t>
  </si>
  <si>
    <t>CARO GILBERT</t>
  </si>
  <si>
    <t>BURE</t>
  </si>
  <si>
    <t>BOUVIER MARTIN</t>
  </si>
  <si>
    <t>Gregoire</t>
  </si>
  <si>
    <t>BOUDENANT</t>
  </si>
  <si>
    <t>BOSCHER</t>
  </si>
  <si>
    <t>Julian</t>
  </si>
  <si>
    <t>BODIC</t>
  </si>
  <si>
    <t>BELLETOISE</t>
  </si>
  <si>
    <t>Zoe</t>
  </si>
  <si>
    <t>BARRY</t>
  </si>
  <si>
    <t>Matys</t>
  </si>
  <si>
    <t>BALOGE</t>
  </si>
  <si>
    <t>Ismael</t>
  </si>
  <si>
    <t>BACHET</t>
  </si>
  <si>
    <t>GILBERT</t>
  </si>
  <si>
    <t>Timeo</t>
  </si>
  <si>
    <t>Clara</t>
  </si>
  <si>
    <t>MATHIEU</t>
  </si>
  <si>
    <t>Antoine</t>
  </si>
  <si>
    <t>Sarah</t>
  </si>
  <si>
    <t>Theo</t>
  </si>
  <si>
    <t>Elsa</t>
  </si>
  <si>
    <t>CAILLE</t>
  </si>
  <si>
    <t>BARBIER</t>
  </si>
  <si>
    <t>Oriane</t>
  </si>
  <si>
    <t>ROUX</t>
  </si>
  <si>
    <t>Louis</t>
  </si>
  <si>
    <t>POTEZ</t>
  </si>
  <si>
    <t>ELINE</t>
  </si>
  <si>
    <t>NOE</t>
  </si>
  <si>
    <t>LEMAIRE</t>
  </si>
  <si>
    <t>Aubin</t>
  </si>
  <si>
    <t>KYVEL COULONGEAT</t>
  </si>
  <si>
    <t>GUERRERO SANCHEZ</t>
  </si>
  <si>
    <t>Romane</t>
  </si>
  <si>
    <t>Alex</t>
  </si>
  <si>
    <t>CHEVAL</t>
  </si>
  <si>
    <t>SARAH</t>
  </si>
  <si>
    <t>CHARLET</t>
  </si>
  <si>
    <t>OSCAR</t>
  </si>
  <si>
    <t>Eleonore</t>
  </si>
  <si>
    <t>BOISSIERE</t>
  </si>
  <si>
    <t>Mathis</t>
  </si>
  <si>
    <t>BERTRAND</t>
  </si>
  <si>
    <t>GUILLON</t>
  </si>
  <si>
    <t>VOINOT</t>
  </si>
  <si>
    <t>ROUSSEAU</t>
  </si>
  <si>
    <t>LELARGE</t>
  </si>
  <si>
    <t>Raphael</t>
  </si>
  <si>
    <t>Gabriel</t>
  </si>
  <si>
    <t>COUTY</t>
  </si>
  <si>
    <t>BROSSARD</t>
  </si>
  <si>
    <t>BARONNET</t>
  </si>
  <si>
    <t>Maelle</t>
  </si>
  <si>
    <t>ALBERT</t>
  </si>
  <si>
    <t>Lisa</t>
  </si>
  <si>
    <t>JULIETTE</t>
  </si>
  <si>
    <t>Lucie</t>
  </si>
  <si>
    <t>DROUIN</t>
  </si>
  <si>
    <t>Alice</t>
  </si>
  <si>
    <t>Isaline</t>
  </si>
  <si>
    <t>PROUPIN</t>
  </si>
  <si>
    <t>DELAHAYE</t>
  </si>
  <si>
    <t>ENZO</t>
  </si>
  <si>
    <t>VISSCHER</t>
  </si>
  <si>
    <t>CELIAN</t>
  </si>
  <si>
    <t>THENAISIE</t>
  </si>
  <si>
    <t>CLAIRE</t>
  </si>
  <si>
    <t>SEMUR</t>
  </si>
  <si>
    <t>CHARLES</t>
  </si>
  <si>
    <t>SARDAINE CAPDEVIELLE</t>
  </si>
  <si>
    <t>SABOURIN</t>
  </si>
  <si>
    <t>PERRIN</t>
  </si>
  <si>
    <t>LUCAS</t>
  </si>
  <si>
    <t>PAIMPARAY</t>
  </si>
  <si>
    <t>MULLER</t>
  </si>
  <si>
    <t>Anaelle</t>
  </si>
  <si>
    <t>Lyllian</t>
  </si>
  <si>
    <t>MAZZERBO</t>
  </si>
  <si>
    <t>Luca</t>
  </si>
  <si>
    <t>Alyssa</t>
  </si>
  <si>
    <t>MARCHAL ROUGERIE</t>
  </si>
  <si>
    <t>LOUCA</t>
  </si>
  <si>
    <t>LEVAUX</t>
  </si>
  <si>
    <t>LECOMTE</t>
  </si>
  <si>
    <t>LEBEAU</t>
  </si>
  <si>
    <t>JOUCQ</t>
  </si>
  <si>
    <t>CLARA</t>
  </si>
  <si>
    <t>HELLIO</t>
  </si>
  <si>
    <t>Emmy</t>
  </si>
  <si>
    <t>GUYOMARC H</t>
  </si>
  <si>
    <t>GOYAUD</t>
  </si>
  <si>
    <t>GOVEDRI</t>
  </si>
  <si>
    <t>GEFFARD</t>
  </si>
  <si>
    <t>Elena</t>
  </si>
  <si>
    <t>GABILLE</t>
  </si>
  <si>
    <t>FARRAS</t>
  </si>
  <si>
    <t>ESCAFFRE</t>
  </si>
  <si>
    <t>DELESTRE</t>
  </si>
  <si>
    <t>Yanis</t>
  </si>
  <si>
    <t>DELAMAISON</t>
  </si>
  <si>
    <t>Hector</t>
  </si>
  <si>
    <t>DAVOURIE</t>
  </si>
  <si>
    <t>Guenole</t>
  </si>
  <si>
    <t>CUISINIER</t>
  </si>
  <si>
    <t>Nell</t>
  </si>
  <si>
    <t>CRUVELIER</t>
  </si>
  <si>
    <t>CRUBLEAU</t>
  </si>
  <si>
    <t>CRON</t>
  </si>
  <si>
    <t>TOM</t>
  </si>
  <si>
    <t>Lise</t>
  </si>
  <si>
    <t>CHALINE BILLAULT</t>
  </si>
  <si>
    <t>CHABROLLE LISSANDRE</t>
  </si>
  <si>
    <t>Ninon</t>
  </si>
  <si>
    <t>Titouan</t>
  </si>
  <si>
    <t>Elliot</t>
  </si>
  <si>
    <t>AMAR</t>
  </si>
  <si>
    <t>ZEMO</t>
  </si>
  <si>
    <t>EWEN</t>
  </si>
  <si>
    <t>BETTI</t>
  </si>
  <si>
    <t>TARDIF</t>
  </si>
  <si>
    <t>SOURY</t>
  </si>
  <si>
    <t>JULES</t>
  </si>
  <si>
    <t>SAVORNIN</t>
  </si>
  <si>
    <t>ROUCHERAUD</t>
  </si>
  <si>
    <t>PAULINE</t>
  </si>
  <si>
    <t>PRAMPART</t>
  </si>
  <si>
    <t>Myriam</t>
  </si>
  <si>
    <t>Marius</t>
  </si>
  <si>
    <t>MARCOUX</t>
  </si>
  <si>
    <t>MAHOUDEAU</t>
  </si>
  <si>
    <t>Anatole</t>
  </si>
  <si>
    <t>Mathys</t>
  </si>
  <si>
    <t>LE BOUCQ DE BEAUDIGNIES</t>
  </si>
  <si>
    <t>Baudouin</t>
  </si>
  <si>
    <t>Hanae</t>
  </si>
  <si>
    <t>Nola</t>
  </si>
  <si>
    <t>LEA</t>
  </si>
  <si>
    <t>GLOUX</t>
  </si>
  <si>
    <t>Iris</t>
  </si>
  <si>
    <t>DOLIVEUX</t>
  </si>
  <si>
    <t>Sienna</t>
  </si>
  <si>
    <t>CARRE</t>
  </si>
  <si>
    <t>ANTHEAUME</t>
  </si>
  <si>
    <t>LAPIERRE</t>
  </si>
  <si>
    <t>MARC</t>
  </si>
  <si>
    <t>Tps NAT</t>
  </si>
  <si>
    <t>TPS CAP</t>
  </si>
  <si>
    <t>ENGAGEMENTS CLASS TRI</t>
  </si>
  <si>
    <t>TARIF INDIV.</t>
  </si>
  <si>
    <t>PRIX TOTAL</t>
  </si>
  <si>
    <t>Bike &amp; Run de St Avertin</t>
  </si>
  <si>
    <t>St Avertin</t>
  </si>
  <si>
    <t>SAS TRIATHLON 37</t>
  </si>
  <si>
    <t>organisations@sastriathlon37.com</t>
  </si>
  <si>
    <t>Duathlon de St Cyr sur Loire</t>
  </si>
  <si>
    <t>St Cyr sur Loire</t>
  </si>
  <si>
    <t>REVEIL SPORTIF ST CYR SUR LOIRE</t>
  </si>
  <si>
    <t>president@rssctriathlon.fr</t>
  </si>
  <si>
    <t>Triathlon du Domino</t>
  </si>
  <si>
    <t>Suèvres</t>
  </si>
  <si>
    <t>Triathlon des Côteaux du Vendômois</t>
  </si>
  <si>
    <t>Villiers-sur-Loir</t>
  </si>
  <si>
    <t>US VENDOME TRIATHLON</t>
  </si>
  <si>
    <t>Aquaneutron</t>
  </si>
  <si>
    <t>St Laurent Nouan</t>
  </si>
  <si>
    <t>ST LAURENT NOUAN TRIATHLON</t>
  </si>
  <si>
    <t>aquathlonstlaurentnouan@gmail.com</t>
  </si>
  <si>
    <t>C'CHARTRES METROPOLE TRIATHLON</t>
  </si>
  <si>
    <t>laurent.meutelet@ac-orleans-tours.fr</t>
  </si>
  <si>
    <t>Cross Duathlon de Château-Renault</t>
  </si>
  <si>
    <t>Château-Renault</t>
  </si>
  <si>
    <t>TRIATHLON CASTELRENAUDAIS</t>
  </si>
  <si>
    <t>triathlon.castelrenaudais@hotmail.com</t>
  </si>
  <si>
    <t>ACA TRIATHLON</t>
  </si>
  <si>
    <t>TRIATHLON ACADEMY 28</t>
  </si>
  <si>
    <t>Pupille 1</t>
  </si>
  <si>
    <t>Mini-Poussin 2</t>
  </si>
  <si>
    <t>Pupille 2</t>
  </si>
  <si>
    <t>Junior 1</t>
  </si>
  <si>
    <t>Cadet 1</t>
  </si>
  <si>
    <t>Minime 2</t>
  </si>
  <si>
    <t>Benjamin 2</t>
  </si>
  <si>
    <t>Minime 1</t>
  </si>
  <si>
    <t>RIGAUT</t>
  </si>
  <si>
    <t>Poussin 1</t>
  </si>
  <si>
    <t>Cadet 2</t>
  </si>
  <si>
    <t>Benjamin 1</t>
  </si>
  <si>
    <t>Mini-Poussin 1</t>
  </si>
  <si>
    <t>Poussin 2</t>
  </si>
  <si>
    <t>Junior 2</t>
  </si>
  <si>
    <t>Elouan</t>
  </si>
  <si>
    <t>JEANNE</t>
  </si>
  <si>
    <t>AUDEVARD</t>
  </si>
  <si>
    <t>GUILLOT</t>
  </si>
  <si>
    <t>Thea</t>
  </si>
  <si>
    <t>Emilien</t>
  </si>
  <si>
    <t>MICHELET</t>
  </si>
  <si>
    <t>DEREVIER</t>
  </si>
  <si>
    <t>Dauphine</t>
  </si>
  <si>
    <t>Cordelia</t>
  </si>
  <si>
    <t>POITRIMOL</t>
  </si>
  <si>
    <t>GEFFRAY</t>
  </si>
  <si>
    <t>Anri</t>
  </si>
  <si>
    <t>DANILOV</t>
  </si>
  <si>
    <t>NEDELEC</t>
  </si>
  <si>
    <t>MARINET</t>
  </si>
  <si>
    <t>LOUIS</t>
  </si>
  <si>
    <t>Elioth</t>
  </si>
  <si>
    <t>GIACOTTI</t>
  </si>
  <si>
    <t>BRIAND TICOT</t>
  </si>
  <si>
    <t>BEAUDENUIT</t>
  </si>
  <si>
    <t>Nelly</t>
  </si>
  <si>
    <t>GUIBET</t>
  </si>
  <si>
    <t>COMBESCURE</t>
  </si>
  <si>
    <t>GENETE</t>
  </si>
  <si>
    <t>DE BERAIL</t>
  </si>
  <si>
    <t>Zelie</t>
  </si>
  <si>
    <t>Nahel</t>
  </si>
  <si>
    <t>LE MOUEL HANO</t>
  </si>
  <si>
    <t>BAILLY</t>
  </si>
  <si>
    <t>Lyham</t>
  </si>
  <si>
    <t>Constantin</t>
  </si>
  <si>
    <t>Eline</t>
  </si>
  <si>
    <t>HERMANT</t>
  </si>
  <si>
    <t>JACQUESSON</t>
  </si>
  <si>
    <t>Celia</t>
  </si>
  <si>
    <t>DESOEUVRE</t>
  </si>
  <si>
    <t>JOUANNARD</t>
  </si>
  <si>
    <t>VIVIER</t>
  </si>
  <si>
    <t>LINO</t>
  </si>
  <si>
    <t>MEYLOUGAN</t>
  </si>
  <si>
    <t>Scarlett</t>
  </si>
  <si>
    <t>BAUDIN MASSINA</t>
  </si>
  <si>
    <t>Louka</t>
  </si>
  <si>
    <t>MALTERE</t>
  </si>
  <si>
    <t>ESPIED</t>
  </si>
  <si>
    <t>Leandre</t>
  </si>
  <si>
    <t>Camelia</t>
  </si>
  <si>
    <t>AZZIMANI</t>
  </si>
  <si>
    <t>ASSOCIATION TRIATHLON VAL DE VIENNE</t>
  </si>
  <si>
    <t>SPORTS OXYGENE NATURE VAL DE L INDRE</t>
  </si>
  <si>
    <t>Ayleen</t>
  </si>
  <si>
    <t>CHAIGNE</t>
  </si>
  <si>
    <t>LEVEQUE</t>
  </si>
  <si>
    <t>CHARRON</t>
  </si>
  <si>
    <t>Robinson</t>
  </si>
  <si>
    <t>Edgar</t>
  </si>
  <si>
    <t>PINTO DELCROIX</t>
  </si>
  <si>
    <t>DELAMARE</t>
  </si>
  <si>
    <t>Norah</t>
  </si>
  <si>
    <t>SEDILLEAU</t>
  </si>
  <si>
    <t>HOOVER</t>
  </si>
  <si>
    <t>BILLAULT</t>
  </si>
  <si>
    <t>Nael</t>
  </si>
  <si>
    <t>GATINEAU</t>
  </si>
  <si>
    <t>Cleya</t>
  </si>
  <si>
    <t>LEPRINCE</t>
  </si>
  <si>
    <t>Elias</t>
  </si>
  <si>
    <t>BOUDERGUI</t>
  </si>
  <si>
    <t>Marin</t>
  </si>
  <si>
    <t>DUFOUR</t>
  </si>
  <si>
    <t>PHILIZOT</t>
  </si>
  <si>
    <t>Ewenn</t>
  </si>
  <si>
    <t>MARCHISET</t>
  </si>
  <si>
    <t>AMANDA</t>
  </si>
  <si>
    <t>BUARD</t>
  </si>
  <si>
    <t>Octave</t>
  </si>
  <si>
    <t>Augustine</t>
  </si>
  <si>
    <t>Thoma</t>
  </si>
  <si>
    <t>CREPIEUX</t>
  </si>
  <si>
    <t>CAREME</t>
  </si>
  <si>
    <t>Constance</t>
  </si>
  <si>
    <t>POUILLOUX</t>
  </si>
  <si>
    <t>ROUGERON</t>
  </si>
  <si>
    <t>Oxanne</t>
  </si>
  <si>
    <t>WOLFF</t>
  </si>
  <si>
    <t>BONET MONSERRAT</t>
  </si>
  <si>
    <t>Mila</t>
  </si>
  <si>
    <t>CHAILLER</t>
  </si>
  <si>
    <t>Loe</t>
  </si>
  <si>
    <t>CALLU</t>
  </si>
  <si>
    <t>LE NUZ VAULT</t>
  </si>
  <si>
    <t>BORE WIELOCH</t>
  </si>
  <si>
    <t>Milan</t>
  </si>
  <si>
    <t>CORNEC</t>
  </si>
  <si>
    <t>DEMASSE</t>
  </si>
  <si>
    <t>CHAUVIN</t>
  </si>
  <si>
    <t>Ayah</t>
  </si>
  <si>
    <t>GHARIB</t>
  </si>
  <si>
    <t>TERRIEN</t>
  </si>
  <si>
    <t>Leonie</t>
  </si>
  <si>
    <t>AUGUSTIN</t>
  </si>
  <si>
    <t>BERNEAU MERLET</t>
  </si>
  <si>
    <t>Lysie</t>
  </si>
  <si>
    <t>CLOUET</t>
  </si>
  <si>
    <t>COUDERT</t>
  </si>
  <si>
    <t>BOUDART</t>
  </si>
  <si>
    <t>LEPROVOST</t>
  </si>
  <si>
    <t>JANSSENS</t>
  </si>
  <si>
    <t>Giulia</t>
  </si>
  <si>
    <t>FOULON</t>
  </si>
  <si>
    <t>Lyssandre</t>
  </si>
  <si>
    <t>CHARLET GARNIER</t>
  </si>
  <si>
    <t>COURTEIX</t>
  </si>
  <si>
    <t>Elisa</t>
  </si>
  <si>
    <t>BLAIRON MARQUET</t>
  </si>
  <si>
    <t>Ewen</t>
  </si>
  <si>
    <t>DUPONT</t>
  </si>
  <si>
    <t>JULIOT CHAILLOU</t>
  </si>
  <si>
    <t>Justin</t>
  </si>
  <si>
    <t>LE BORGNE</t>
  </si>
  <si>
    <t>GEVERS</t>
  </si>
  <si>
    <t>MULTEAU</t>
  </si>
  <si>
    <t>Joye</t>
  </si>
  <si>
    <t>Irariantsoa</t>
  </si>
  <si>
    <t>RAKOTOSON</t>
  </si>
  <si>
    <t>MAUPOUET</t>
  </si>
  <si>
    <t>LOUHNA</t>
  </si>
  <si>
    <t>POTHON</t>
  </si>
  <si>
    <t>Paola</t>
  </si>
  <si>
    <t>LIMOGES</t>
  </si>
  <si>
    <t>BALZAC</t>
  </si>
  <si>
    <t>CALISTIN</t>
  </si>
  <si>
    <t>RIVIERRE</t>
  </si>
  <si>
    <t>Milaume</t>
  </si>
  <si>
    <t>SACHA</t>
  </si>
  <si>
    <t>ROCHERIEUX</t>
  </si>
  <si>
    <t>Marguerite</t>
  </si>
  <si>
    <t>Mia</t>
  </si>
  <si>
    <t>Mahe</t>
  </si>
  <si>
    <t>DOYON</t>
  </si>
  <si>
    <t>AUGY</t>
  </si>
  <si>
    <t>BRANDELY</t>
  </si>
  <si>
    <t>Sasha</t>
  </si>
  <si>
    <t>TERNISIEN GUILLEMAIN</t>
  </si>
  <si>
    <t>CHASGNEAU</t>
  </si>
  <si>
    <t>Kathleen</t>
  </si>
  <si>
    <t>BRIANCEAU</t>
  </si>
  <si>
    <t>Yourai</t>
  </si>
  <si>
    <t>Malone</t>
  </si>
  <si>
    <t>DELABY</t>
  </si>
  <si>
    <t>N° Equipe 
Bike &amp; Run</t>
  </si>
  <si>
    <t>VANDROMME</t>
  </si>
  <si>
    <t>DREVET</t>
  </si>
  <si>
    <t>BOSSET</t>
  </si>
  <si>
    <t>JEAN</t>
  </si>
  <si>
    <t>LANDA</t>
  </si>
  <si>
    <t>RANTY</t>
  </si>
  <si>
    <t>MARTEAU</t>
  </si>
  <si>
    <t>Ruben</t>
  </si>
  <si>
    <t>MARY</t>
  </si>
  <si>
    <t>Abigael</t>
  </si>
  <si>
    <t>ELISA</t>
  </si>
  <si>
    <t>BARDIOT</t>
  </si>
  <si>
    <t>Aymeric</t>
  </si>
  <si>
    <t>Milla</t>
  </si>
  <si>
    <t>CASADABAN</t>
  </si>
  <si>
    <t>THEO</t>
  </si>
  <si>
    <t>Lyvio</t>
  </si>
  <si>
    <t>JANSSENS.L</t>
  </si>
  <si>
    <t>FLEURY</t>
  </si>
  <si>
    <t>JOSEPH</t>
  </si>
  <si>
    <t>THIOU</t>
  </si>
  <si>
    <t>COLLART</t>
  </si>
  <si>
    <t>DECROCK</t>
  </si>
  <si>
    <t>Colette</t>
  </si>
  <si>
    <t>Louison</t>
  </si>
  <si>
    <t>AUROUET</t>
  </si>
  <si>
    <t>Mathias</t>
  </si>
  <si>
    <t>LECUYER</t>
  </si>
  <si>
    <t>DALAUDIERE</t>
  </si>
  <si>
    <t>MAIGNAN</t>
  </si>
  <si>
    <t>LE CALLONEC</t>
  </si>
  <si>
    <t>Nateo</t>
  </si>
  <si>
    <t>FABRO</t>
  </si>
  <si>
    <t>SKRABURSKI</t>
  </si>
  <si>
    <t>LOUISE</t>
  </si>
  <si>
    <t>BRUCY</t>
  </si>
  <si>
    <t>LINARD</t>
  </si>
  <si>
    <t>LORHO</t>
  </si>
  <si>
    <t>BILLIOTEL</t>
  </si>
  <si>
    <t>WILHELM</t>
  </si>
  <si>
    <t>LEOPOL</t>
  </si>
  <si>
    <t>BESCHERON</t>
  </si>
  <si>
    <t>BERNOIS</t>
  </si>
  <si>
    <t>CALVET</t>
  </si>
  <si>
    <t>NATTIER</t>
  </si>
  <si>
    <t>Jonas</t>
  </si>
  <si>
    <t>Capucine</t>
  </si>
  <si>
    <t>Clairre</t>
  </si>
  <si>
    <t>VARIN</t>
  </si>
  <si>
    <t>C16807C00060522FMIFRA</t>
  </si>
  <si>
    <t>03/01/2011</t>
  </si>
  <si>
    <t>C89029L00062009MMIFRA</t>
  </si>
  <si>
    <t>MOHAMED</t>
  </si>
  <si>
    <t>ABOUDA</t>
  </si>
  <si>
    <t>08/05/2012</t>
  </si>
  <si>
    <t>B38666C00060519MCAFRA</t>
  </si>
  <si>
    <t>10/08/2009</t>
  </si>
  <si>
    <t>C93744C00062009MPUFRA</t>
  </si>
  <si>
    <t>ADNET BODOVILLE</t>
  </si>
  <si>
    <t>08/07/2015</t>
  </si>
  <si>
    <t>C94020C00062009FBEFRA</t>
  </si>
  <si>
    <t>Alia</t>
  </si>
  <si>
    <t>18/08/2013</t>
  </si>
  <si>
    <t>A76883C00060524MJUFRA</t>
  </si>
  <si>
    <t>27/02/2007</t>
  </si>
  <si>
    <t>C43943C00060522FPOFRA</t>
  </si>
  <si>
    <t>29/10/2018</t>
  </si>
  <si>
    <t>C43940C00060522MBEFRA</t>
  </si>
  <si>
    <t>04/12/2014</t>
  </si>
  <si>
    <t>C43936C00060522FMIFRA</t>
  </si>
  <si>
    <t>11/04/2011</t>
  </si>
  <si>
    <t>C45281C00060530MMIFRA</t>
  </si>
  <si>
    <t>06/12/2012</t>
  </si>
  <si>
    <t>C97758C00060530MPUFRA</t>
  </si>
  <si>
    <t>11/03/2015</t>
  </si>
  <si>
    <t>C93485C00060524MCAFRA</t>
  </si>
  <si>
    <t>AUGU</t>
  </si>
  <si>
    <t>05/06/2010</t>
  </si>
  <si>
    <t>B85728C00060540FBEFRA</t>
  </si>
  <si>
    <t>07/11/2013</t>
  </si>
  <si>
    <t>B86907C00060526MPUFRA</t>
  </si>
  <si>
    <t>01/03/2015</t>
  </si>
  <si>
    <t>C91242C00060527MPOFRA</t>
  </si>
  <si>
    <t>ALEXANDRE</t>
  </si>
  <si>
    <t>AUTRET</t>
  </si>
  <si>
    <t>01/07/2017</t>
  </si>
  <si>
    <t>AUVRAY</t>
  </si>
  <si>
    <t>B97229C00061441FMIFRA</t>
  </si>
  <si>
    <t>31/01/2012</t>
  </si>
  <si>
    <t>C91209C00060524MMPFRA</t>
  </si>
  <si>
    <t>BACHELIER</t>
  </si>
  <si>
    <t>25/02/2020</t>
  </si>
  <si>
    <t>A79738C00060532MCAFRA</t>
  </si>
  <si>
    <t>12/09/2009</t>
  </si>
  <si>
    <t>B61887C00062009MMIFRA</t>
  </si>
  <si>
    <t>08/03/2011</t>
  </si>
  <si>
    <t>C67246C00060527FBEFRA</t>
  </si>
  <si>
    <t>01/01/2014</t>
  </si>
  <si>
    <t>B74991C00060532MCAFRA</t>
  </si>
  <si>
    <t>20/07/2009</t>
  </si>
  <si>
    <t>C63952C00062009MPOFRA</t>
  </si>
  <si>
    <t>27/09/2017</t>
  </si>
  <si>
    <t>C93360C00060520MPUFRA</t>
  </si>
  <si>
    <t>Lucien</t>
  </si>
  <si>
    <t>BARBEDETTE MULLER</t>
  </si>
  <si>
    <t>03/08/2015</t>
  </si>
  <si>
    <t>C96271C00060522FPUFRA</t>
  </si>
  <si>
    <t>Juliette</t>
  </si>
  <si>
    <t>BARBER</t>
  </si>
  <si>
    <t>07/02/2015</t>
  </si>
  <si>
    <t>C68386C00060522FPOFRA</t>
  </si>
  <si>
    <t>05/05/2017</t>
  </si>
  <si>
    <t>B68084C00060540MCAFRA</t>
  </si>
  <si>
    <t>02/01/2009</t>
  </si>
  <si>
    <t>C74252C00060519MBEFRA</t>
  </si>
  <si>
    <t>21/02/2013</t>
  </si>
  <si>
    <t>B83039L00060532MJUFRA</t>
  </si>
  <si>
    <t>06/05/2008</t>
  </si>
  <si>
    <t>C40142C00060524MBEFRA</t>
  </si>
  <si>
    <t>06/12/2014</t>
  </si>
  <si>
    <t>B83254C00060532MCAFRA</t>
  </si>
  <si>
    <t>12/05/2010</t>
  </si>
  <si>
    <t>C39506C00060520FPUFRA</t>
  </si>
  <si>
    <t>17/08/2016</t>
  </si>
  <si>
    <t>C87016C00060524FPUFRA</t>
  </si>
  <si>
    <t>Clementine</t>
  </si>
  <si>
    <t>BEAUFILS</t>
  </si>
  <si>
    <t>07/12/2015</t>
  </si>
  <si>
    <t>C18349C00060532FBEFRA</t>
  </si>
  <si>
    <t>07/01/2014</t>
  </si>
  <si>
    <t>C92105C00061441MBEFRA</t>
  </si>
  <si>
    <t>BENAKCHA</t>
  </si>
  <si>
    <t>20/02/2014</t>
  </si>
  <si>
    <t>C97970C00060522MBEFRA</t>
  </si>
  <si>
    <t>ANATOLE</t>
  </si>
  <si>
    <t>07/12/2013</t>
  </si>
  <si>
    <t>C95345C00060522FPUFRA</t>
  </si>
  <si>
    <t>APOLLINE</t>
  </si>
  <si>
    <t>24/07/2016</t>
  </si>
  <si>
    <t>C64765C00060522MPOFRA</t>
  </si>
  <si>
    <t>15/10/2018</t>
  </si>
  <si>
    <t>B90982C00060520MCAFRA</t>
  </si>
  <si>
    <t>18/02/2009</t>
  </si>
  <si>
    <t>C44130C00060520MBEFRA</t>
  </si>
  <si>
    <t>05/09/2013</t>
  </si>
  <si>
    <t>B98643C00060520MMIFRA</t>
  </si>
  <si>
    <t>28/06/2012</t>
  </si>
  <si>
    <t>C93399C00060520MPUFRA</t>
  </si>
  <si>
    <t>16/07/2015</t>
  </si>
  <si>
    <t>C93407C00060520FPOFRA</t>
  </si>
  <si>
    <t>Ambre</t>
  </si>
  <si>
    <t>27/04/2018</t>
  </si>
  <si>
    <t>C68374C00060522FMPFRA</t>
  </si>
  <si>
    <t>22/02/2019</t>
  </si>
  <si>
    <t>C68363C00060522MPOFRA</t>
  </si>
  <si>
    <t>21/06/2017</t>
  </si>
  <si>
    <t>C16955C00062009MMIFRA</t>
  </si>
  <si>
    <t>09/02/2012</t>
  </si>
  <si>
    <t>C13963C00062009MMIFRA</t>
  </si>
  <si>
    <t>A99002C00060519FCAFRA</t>
  </si>
  <si>
    <t>20/01/2010</t>
  </si>
  <si>
    <t>C27998C00061596MCAFRA</t>
  </si>
  <si>
    <t>18/05/2010</t>
  </si>
  <si>
    <t>D00392C00060540FCAFRA</t>
  </si>
  <si>
    <t>Lola</t>
  </si>
  <si>
    <t>BIOUD</t>
  </si>
  <si>
    <t>24/07/2010</t>
  </si>
  <si>
    <t>C60664C00060527FBEFRA</t>
  </si>
  <si>
    <t>06/05/2014</t>
  </si>
  <si>
    <t>C83871C00062009MPUFRA</t>
  </si>
  <si>
    <t>BLANCHARD</t>
  </si>
  <si>
    <t>18/10/2016</t>
  </si>
  <si>
    <t>C12466C00060524MMIFRA</t>
  </si>
  <si>
    <t>01/03/2011</t>
  </si>
  <si>
    <t>B92204C00060524FCAFRA</t>
  </si>
  <si>
    <t>29/05/2009</t>
  </si>
  <si>
    <t>C90376C00060524FPUFRA</t>
  </si>
  <si>
    <t>BLANCHET</t>
  </si>
  <si>
    <t>20/05/2015</t>
  </si>
  <si>
    <t>B08359C00060532MMIFRA</t>
  </si>
  <si>
    <t>08/01/2012</t>
  </si>
  <si>
    <t>B68078C00060532FBEFRA</t>
  </si>
  <si>
    <t>15/05/2014</t>
  </si>
  <si>
    <t>B85913C00060520MCAFRA</t>
  </si>
  <si>
    <t>04/10/2009</t>
  </si>
  <si>
    <t>C82489C00060519MPUFRA</t>
  </si>
  <si>
    <t>BOITEUX</t>
  </si>
  <si>
    <t>16/10/2016</t>
  </si>
  <si>
    <t>C97149C00060527MJUFRA</t>
  </si>
  <si>
    <t>BOIVIN</t>
  </si>
  <si>
    <t>19/12/2008</t>
  </si>
  <si>
    <t>C67768C00060527FMIFRA</t>
  </si>
  <si>
    <t>15/12/2011</t>
  </si>
  <si>
    <t>C10237L00060526FJUFRA</t>
  </si>
  <si>
    <t>ARWEN</t>
  </si>
  <si>
    <t>BONNEFOY</t>
  </si>
  <si>
    <t>24/03/2008</t>
  </si>
  <si>
    <t>C86261C00062009MBEFRA</t>
  </si>
  <si>
    <t>BONVARLET</t>
  </si>
  <si>
    <t>29/11/2014</t>
  </si>
  <si>
    <t>C03509C00060519MJUFRA</t>
  </si>
  <si>
    <t>10/01/2007</t>
  </si>
  <si>
    <t>B97639C00060532MCAFRA</t>
  </si>
  <si>
    <t>13/12/2009</t>
  </si>
  <si>
    <t>C51493C00060540MCAFRA</t>
  </si>
  <si>
    <t>12/09/2010</t>
  </si>
  <si>
    <t>C51514C00060540FMIFRA</t>
  </si>
  <si>
    <t>23/04/2012</t>
  </si>
  <si>
    <t>C62810C00062009FPUFRA</t>
  </si>
  <si>
    <t>28/07/2016</t>
  </si>
  <si>
    <t>C23025C00060532FJUFRA</t>
  </si>
  <si>
    <t>01/09/2008</t>
  </si>
  <si>
    <t>C68637C00060520MPUFRA</t>
  </si>
  <si>
    <t>C98339C00061596MCAFRA</t>
  </si>
  <si>
    <t>BOUGES</t>
  </si>
  <si>
    <t>08/07/2010</t>
  </si>
  <si>
    <t>C95009C00060522FPUFRA</t>
  </si>
  <si>
    <t>SUZANNE</t>
  </si>
  <si>
    <t>BOULBEN</t>
  </si>
  <si>
    <t>18/09/2015</t>
  </si>
  <si>
    <t>C92931C00060522MPUFRA</t>
  </si>
  <si>
    <t>BOUQUIN</t>
  </si>
  <si>
    <t>19/10/2016</t>
  </si>
  <si>
    <t>C93930C00060520FBEFRA</t>
  </si>
  <si>
    <t>LUCILE</t>
  </si>
  <si>
    <t>BOUTARD</t>
  </si>
  <si>
    <t>14/01/2013</t>
  </si>
  <si>
    <t>C95019C00062009MMIMAR</t>
  </si>
  <si>
    <t>Mohamed Amine</t>
  </si>
  <si>
    <t>BOUTERFAS</t>
  </si>
  <si>
    <t>B59401C00060532MCAFRA</t>
  </si>
  <si>
    <t>07/02/2010</t>
  </si>
  <si>
    <t>C20099C00060522MMIFRA</t>
  </si>
  <si>
    <t>14/01/2011</t>
  </si>
  <si>
    <t>C95391C00060522FMIFRA</t>
  </si>
  <si>
    <t>03/02/2012</t>
  </si>
  <si>
    <t>C61149C00060522MJUFRA</t>
  </si>
  <si>
    <t>24/05/2008</t>
  </si>
  <si>
    <t>C22663C00060532MCAFRA</t>
  </si>
  <si>
    <t>07/04/2009</t>
  </si>
  <si>
    <t>C91365C00060532FPUFRA</t>
  </si>
  <si>
    <t>Aline</t>
  </si>
  <si>
    <t>09/02/2016</t>
  </si>
  <si>
    <t>C57862C00062009FMIFRA</t>
  </si>
  <si>
    <t>31/12/2011</t>
  </si>
  <si>
    <t>C86495C00062009MPOFRA</t>
  </si>
  <si>
    <t>BRIAND</t>
  </si>
  <si>
    <t>07/04/2017</t>
  </si>
  <si>
    <t>C42676C00060520FCAFRA</t>
  </si>
  <si>
    <t>30/10/2009</t>
  </si>
  <si>
    <t>C42733C00060520FMIFRA</t>
  </si>
  <si>
    <t>31/08/2012</t>
  </si>
  <si>
    <t>C94706C00060520FBEFRA</t>
  </si>
  <si>
    <t>BRION CHARRAULT</t>
  </si>
  <si>
    <t>C04437C00061441FPUFRA</t>
  </si>
  <si>
    <t>17/09/2015</t>
  </si>
  <si>
    <t>C69112C00060530MMIFRA</t>
  </si>
  <si>
    <t>12/12/2011</t>
  </si>
  <si>
    <t>C68788C00060524FMPFRA</t>
  </si>
  <si>
    <t>19/03/2019</t>
  </si>
  <si>
    <t>C17766C00060532MBEFRA</t>
  </si>
  <si>
    <t>04/07/2013</t>
  </si>
  <si>
    <t>B81262C00060532MCAFRA</t>
  </si>
  <si>
    <t>26/09/2010</t>
  </si>
  <si>
    <t>B63663C00060535FCAFRA</t>
  </si>
  <si>
    <t>08/09/2010</t>
  </si>
  <si>
    <t>A49375C00060524MJUFRA</t>
  </si>
  <si>
    <t>28/08/2008</t>
  </si>
  <si>
    <t>B10826C00060524FMIFRA</t>
  </si>
  <si>
    <t>28/08/2012</t>
  </si>
  <si>
    <t>C68333C00060522FCAFRA</t>
  </si>
  <si>
    <t>24/04/2009</t>
  </si>
  <si>
    <t>C93677C00060522FPUFRA</t>
  </si>
  <si>
    <t>19/06/2015</t>
  </si>
  <si>
    <t>C95313C00060524FCAFRA</t>
  </si>
  <si>
    <t>ROSE</t>
  </si>
  <si>
    <t>CALOUX</t>
  </si>
  <si>
    <t>12/12/2010</t>
  </si>
  <si>
    <t>C53377C00061816MJUFRA</t>
  </si>
  <si>
    <t>04/08/2008</t>
  </si>
  <si>
    <t>C70452C00060976MCAFRA</t>
  </si>
  <si>
    <t>06/06/2009</t>
  </si>
  <si>
    <t>C90835C00062009FPUFRA</t>
  </si>
  <si>
    <t>Maele</t>
  </si>
  <si>
    <t>CARNIS DESVEAUX</t>
  </si>
  <si>
    <t>13/04/2016</t>
  </si>
  <si>
    <t>C05966C00060532MPUFRA</t>
  </si>
  <si>
    <t>12/08/2015</t>
  </si>
  <si>
    <t>C01590C00060522MPUFRA</t>
  </si>
  <si>
    <t>13/05/2015</t>
  </si>
  <si>
    <t>C45109C00060522MPOFRA</t>
  </si>
  <si>
    <t>29/12/2017</t>
  </si>
  <si>
    <t>C45759C00060540FBEFRA</t>
  </si>
  <si>
    <t>09/08/2014</t>
  </si>
  <si>
    <t>C20115L00060768FBEFRA</t>
  </si>
  <si>
    <t>30/12/2013</t>
  </si>
  <si>
    <t>B85943C00060768FCAFRA</t>
  </si>
  <si>
    <t>28/11/2009</t>
  </si>
  <si>
    <t>A93384C00060524FCAFRA</t>
  </si>
  <si>
    <t>09/10/2009</t>
  </si>
  <si>
    <t>C73458C00060532MBEFRA</t>
  </si>
  <si>
    <t>15/02/2014</t>
  </si>
  <si>
    <t>C67346C00060527MPOFRA</t>
  </si>
  <si>
    <t>17/04/2017</t>
  </si>
  <si>
    <t>B63130C00060524MBEFRA</t>
  </si>
  <si>
    <t>11/10/2013</t>
  </si>
  <si>
    <t>B83242C00060532MCAFRA</t>
  </si>
  <si>
    <t>20/04/2009</t>
  </si>
  <si>
    <t>C92482C00060532MCAFRA</t>
  </si>
  <si>
    <t>PAUL CAMILLE</t>
  </si>
  <si>
    <t>CHANTELOU</t>
  </si>
  <si>
    <t>18/04/2009</t>
  </si>
  <si>
    <t>C23036C00060520MMIFRA</t>
  </si>
  <si>
    <t>03/07/2011</t>
  </si>
  <si>
    <t>C60038C00060520MBEFRA</t>
  </si>
  <si>
    <t>11/09/2013</t>
  </si>
  <si>
    <t>C60043C00060520FPUFRA</t>
  </si>
  <si>
    <t>26/06/2016</t>
  </si>
  <si>
    <t>C10046C00060528MMIFRA</t>
  </si>
  <si>
    <t>22/04/2011</t>
  </si>
  <si>
    <t>C59308C00060519MPOFRA</t>
  </si>
  <si>
    <t>29/08/2018</t>
  </si>
  <si>
    <t>C66449C00060524MPOFRA</t>
  </si>
  <si>
    <t>12/04/2018</t>
  </si>
  <si>
    <t>C92953C00061596MPUFRA</t>
  </si>
  <si>
    <t>CHENEAU MEUNIER</t>
  </si>
  <si>
    <t>23/09/2016</t>
  </si>
  <si>
    <t>C86611C00060520MCAFRA</t>
  </si>
  <si>
    <t>CHESNEAU</t>
  </si>
  <si>
    <t>13/02/2009</t>
  </si>
  <si>
    <t>C86801C00060520MMIFRA</t>
  </si>
  <si>
    <t>MATHIS</t>
  </si>
  <si>
    <t>30/05/2012</t>
  </si>
  <si>
    <t>B88740C00060520FJUFRA</t>
  </si>
  <si>
    <t>09/02/2008</t>
  </si>
  <si>
    <t>C83758C00061596MPUFRA</t>
  </si>
  <si>
    <t>CLEMENT</t>
  </si>
  <si>
    <t>03/03/2015</t>
  </si>
  <si>
    <t>C87585C00060535MPUFRA</t>
  </si>
  <si>
    <t>06/03/2016</t>
  </si>
  <si>
    <t>C79714C00061441FBEFRA</t>
  </si>
  <si>
    <t>Amaia</t>
  </si>
  <si>
    <t>CLERGUE</t>
  </si>
  <si>
    <t>01/07/2014</t>
  </si>
  <si>
    <t>C59182C00062009FPOFRA</t>
  </si>
  <si>
    <t>12/03/2017</t>
  </si>
  <si>
    <t>C83961C00062009MMIFRA</t>
  </si>
  <si>
    <t>Kais</t>
  </si>
  <si>
    <t>17/11/2011</t>
  </si>
  <si>
    <t>C04941C00060522MCAFRA</t>
  </si>
  <si>
    <t>27/02/2010</t>
  </si>
  <si>
    <t>C93373C00060522MJUFRA</t>
  </si>
  <si>
    <t>Gweltaz</t>
  </si>
  <si>
    <t>COLLETTE</t>
  </si>
  <si>
    <t>C47589L00060519MPUFRA</t>
  </si>
  <si>
    <t>C93999C00061441MPUFRA</t>
  </si>
  <si>
    <t>CORMIER</t>
  </si>
  <si>
    <t>19/07/2016</t>
  </si>
  <si>
    <t>C68464C00060532MPUFRA</t>
  </si>
  <si>
    <t>26/07/2016</t>
  </si>
  <si>
    <t>B59374C00060532MCAFRA</t>
  </si>
  <si>
    <t>27/01/2010</t>
  </si>
  <si>
    <t>B83187L00061441MMIFRA</t>
  </si>
  <si>
    <t>COTINOT</t>
  </si>
  <si>
    <t>28/12/2012</t>
  </si>
  <si>
    <t>C65698C00062009MPOFRA</t>
  </si>
  <si>
    <t>C60401C00060520MCAFRA</t>
  </si>
  <si>
    <t>01/01/2010</t>
  </si>
  <si>
    <t>C85934C00060520MBEFRA</t>
  </si>
  <si>
    <t>05/10/2013</t>
  </si>
  <si>
    <t>B98160C00060527MMIFRA</t>
  </si>
  <si>
    <t>28/04/2012</t>
  </si>
  <si>
    <t>C36629C00060527MBEFRA</t>
  </si>
  <si>
    <t>13/02/2014</t>
  </si>
  <si>
    <t>C25880L00061441FCAFRA</t>
  </si>
  <si>
    <t>08/01/2009</t>
  </si>
  <si>
    <t>B97040C00061441MCAFRA</t>
  </si>
  <si>
    <t>10/04/2010</t>
  </si>
  <si>
    <t>C70421C00060522MCAFRA</t>
  </si>
  <si>
    <t>13/03/2009</t>
  </si>
  <si>
    <t>B64855C00060524MMIFRA</t>
  </si>
  <si>
    <t>25/04/2011</t>
  </si>
  <si>
    <t>B32185C00060524MBEFRA</t>
  </si>
  <si>
    <t>15/06/2013</t>
  </si>
  <si>
    <t>B84451C00060524MMIFRA</t>
  </si>
  <si>
    <t>09/07/2012</t>
  </si>
  <si>
    <t>C94989C00060524MMIFRA</t>
  </si>
  <si>
    <t>Charly</t>
  </si>
  <si>
    <t>07/05/2011</t>
  </si>
  <si>
    <t>B48792C00060524FBEFRA</t>
  </si>
  <si>
    <t>16/05/2013</t>
  </si>
  <si>
    <t>B19111C00060535MMIFRA</t>
  </si>
  <si>
    <t>06/02/2011</t>
  </si>
  <si>
    <t>A84068L00060526MJUFRA</t>
  </si>
  <si>
    <t>02/03/2008</t>
  </si>
  <si>
    <t>A94583C00060527MJUFRA</t>
  </si>
  <si>
    <t>18/06/2008</t>
  </si>
  <si>
    <t>C96522C00060522MPOFRA</t>
  </si>
  <si>
    <t>DAQUO</t>
  </si>
  <si>
    <t>23/09/2018</t>
  </si>
  <si>
    <t>B82377C00062009FMIFRA</t>
  </si>
  <si>
    <t>21/02/2011</t>
  </si>
  <si>
    <t>B98802C00062009MPUFRA</t>
  </si>
  <si>
    <t>02/05/2016</t>
  </si>
  <si>
    <t>C96446C00060522MPOFRA</t>
  </si>
  <si>
    <t>Ezra</t>
  </si>
  <si>
    <t>01/06/2017</t>
  </si>
  <si>
    <t>C87968C00060535MPOFRA</t>
  </si>
  <si>
    <t>DAVIOUD</t>
  </si>
  <si>
    <t>14/07/2017</t>
  </si>
  <si>
    <t>B31614C00060524MCAFRA</t>
  </si>
  <si>
    <t>11/05/2009</t>
  </si>
  <si>
    <t>B83065C00060524MBEFRA</t>
  </si>
  <si>
    <t>19/09/2013</t>
  </si>
  <si>
    <t>C20562C00060524MPOFRA</t>
  </si>
  <si>
    <t>01/04/2017</t>
  </si>
  <si>
    <t>C92741C00060522MMPFRA</t>
  </si>
  <si>
    <t>Ambroise</t>
  </si>
  <si>
    <t>DE BEAUDIGNIES</t>
  </si>
  <si>
    <t>14/07/2020</t>
  </si>
  <si>
    <t>C47022C00060519FJUFRA</t>
  </si>
  <si>
    <t>27/11/2008</t>
  </si>
  <si>
    <t>C63219C00062009MMIFRA</t>
  </si>
  <si>
    <t>18/04/2012</t>
  </si>
  <si>
    <t>C95894C00060526FPOFRA</t>
  </si>
  <si>
    <t>DEAL</t>
  </si>
  <si>
    <t>02/10/2018</t>
  </si>
  <si>
    <t>C95904C00060526MPUFRA</t>
  </si>
  <si>
    <t>20/11/2016</t>
  </si>
  <si>
    <t>C74185C00062095MPUFRA</t>
  </si>
  <si>
    <t>29/11/2016</t>
  </si>
  <si>
    <t>C74179C00062095FMPFRA</t>
  </si>
  <si>
    <t>29/12/2019</t>
  </si>
  <si>
    <t>C90648C00060527FMPFRA</t>
  </si>
  <si>
    <t>Aliyah</t>
  </si>
  <si>
    <t>DEJAHDI</t>
  </si>
  <si>
    <t>04/08/2019</t>
  </si>
  <si>
    <t>C57118C00060532MMIFRA</t>
  </si>
  <si>
    <t>31/05/2011</t>
  </si>
  <si>
    <t>B78192C00061596MCAFRA</t>
  </si>
  <si>
    <t>22/09/2010</t>
  </si>
  <si>
    <t>C20865C00060524FPUFRA</t>
  </si>
  <si>
    <t>02/07/2016</t>
  </si>
  <si>
    <t>B10382C00060524MJUFRA</t>
  </si>
  <si>
    <t>27/07/2007</t>
  </si>
  <si>
    <t>C64243C00060535FPUFRA</t>
  </si>
  <si>
    <t>21/04/2016</t>
  </si>
  <si>
    <t>C90180C00062009MMPFRA</t>
  </si>
  <si>
    <t>DELARUE GUERIN</t>
  </si>
  <si>
    <t>25/01/2019</t>
  </si>
  <si>
    <t>B63669C00060535MMIFRA</t>
  </si>
  <si>
    <t>07/06/2011</t>
  </si>
  <si>
    <t>C21298C00060524MCAFRA</t>
  </si>
  <si>
    <t>08/05/2009</t>
  </si>
  <si>
    <t>C03775C00060527FJUFRA</t>
  </si>
  <si>
    <t>21/10/2008</t>
  </si>
  <si>
    <t>C03721C00060527MCAFRA</t>
  </si>
  <si>
    <t>C86238C00062009MMPFRA</t>
  </si>
  <si>
    <t>Oscar</t>
  </si>
  <si>
    <t>DEMARIA</t>
  </si>
  <si>
    <t>07/04/2020</t>
  </si>
  <si>
    <t>C54847C00060519MCAFRA</t>
  </si>
  <si>
    <t>31/08/2009</t>
  </si>
  <si>
    <t>C46017C00060522MPOFRA</t>
  </si>
  <si>
    <t>19/11/2017</t>
  </si>
  <si>
    <t>C66890L00061596FBEFRA</t>
  </si>
  <si>
    <t>14/06/2013</t>
  </si>
  <si>
    <t>C40843C00061596MCAFRA</t>
  </si>
  <si>
    <t>30/08/2010</t>
  </si>
  <si>
    <t>C18584C00060522FPUFRA</t>
  </si>
  <si>
    <t>C60049C00060522MMPFRA</t>
  </si>
  <si>
    <t>01/08/2019</t>
  </si>
  <si>
    <t>C42423C00060522MPOFRA</t>
  </si>
  <si>
    <t>23/02/2018</t>
  </si>
  <si>
    <t>C98231L00060519MBEFRA</t>
  </si>
  <si>
    <t>DOSSOU</t>
  </si>
  <si>
    <t>01/05/2013</t>
  </si>
  <si>
    <t>C93396C00061073FBEFRA</t>
  </si>
  <si>
    <t>03/01/2013</t>
  </si>
  <si>
    <t>B60331C00060532FCAFRA</t>
  </si>
  <si>
    <t>16/08/2009</t>
  </si>
  <si>
    <t>C92527C00062009MMPFRA</t>
  </si>
  <si>
    <t>29/08/2019</t>
  </si>
  <si>
    <t>C63550C00062009FPUFRA</t>
  </si>
  <si>
    <t>30/11/2016</t>
  </si>
  <si>
    <t>C60480C00060527MCAFRA</t>
  </si>
  <si>
    <t>12/01/2009</t>
  </si>
  <si>
    <t>C67233C00060520MBEFRA</t>
  </si>
  <si>
    <t>16/06/2013</t>
  </si>
  <si>
    <t>C97194C00060524MMIFRA</t>
  </si>
  <si>
    <t>EDOUARD</t>
  </si>
  <si>
    <t>DUGUET</t>
  </si>
  <si>
    <t>27/02/2012</t>
  </si>
  <si>
    <t>C63941C00060527MMIFRA</t>
  </si>
  <si>
    <t>04/01/2012</t>
  </si>
  <si>
    <t>C44694C00062009MPUFRA</t>
  </si>
  <si>
    <t>DUQUESNOY</t>
  </si>
  <si>
    <t>09/11/2016</t>
  </si>
  <si>
    <t>A79454C00060524MJUFRA</t>
  </si>
  <si>
    <t>17/01/2008</t>
  </si>
  <si>
    <t>C40274C00060519FPUFRA</t>
  </si>
  <si>
    <t>11/03/2016</t>
  </si>
  <si>
    <t>B85942C00060530MJUFRA</t>
  </si>
  <si>
    <t>27/03/2008</t>
  </si>
  <si>
    <t>C92048C00060520MPOFRA</t>
  </si>
  <si>
    <t>FAIVRE</t>
  </si>
  <si>
    <t>14/02/2017</t>
  </si>
  <si>
    <t>B45293C00060524FMIFRA</t>
  </si>
  <si>
    <t>16/09/2011</t>
  </si>
  <si>
    <t>FIGEAC</t>
  </si>
  <si>
    <t>03/11/2018</t>
  </si>
  <si>
    <t>C94861C00060527FPOFRA</t>
  </si>
  <si>
    <t>MADY</t>
  </si>
  <si>
    <t>07/08/2018</t>
  </si>
  <si>
    <t>C97697L00060522MPOFRA</t>
  </si>
  <si>
    <t>Marcelin</t>
  </si>
  <si>
    <t>FILLON</t>
  </si>
  <si>
    <t>15/06/2018</t>
  </si>
  <si>
    <t>C38105C00061073MBEFRA</t>
  </si>
  <si>
    <t>29/07/2013</t>
  </si>
  <si>
    <t>C38111C00061073MBEFRA</t>
  </si>
  <si>
    <t>08/12/2014</t>
  </si>
  <si>
    <t>C57061C00060520MPOFRA</t>
  </si>
  <si>
    <t>21/12/2017</t>
  </si>
  <si>
    <t>C78967C00062009MPUFRA</t>
  </si>
  <si>
    <t>Yliad</t>
  </si>
  <si>
    <t>FOUSSEREAU</t>
  </si>
  <si>
    <t>07/06/2016</t>
  </si>
  <si>
    <t>C03371C00060519MMIFRA</t>
  </si>
  <si>
    <t>21/06/2011</t>
  </si>
  <si>
    <t>C41484C00060524FBEFRA</t>
  </si>
  <si>
    <t>07/03/2013</t>
  </si>
  <si>
    <t>C89105C00060524MJUFRA</t>
  </si>
  <si>
    <t>NATHAN</t>
  </si>
  <si>
    <t>FROGER</t>
  </si>
  <si>
    <t>23/01/2008</t>
  </si>
  <si>
    <t>C23596C00060535MPOFRA</t>
  </si>
  <si>
    <t>18/04/2017</t>
  </si>
  <si>
    <t>B17153C00060535MMIFRA</t>
  </si>
  <si>
    <t>14/08/2012</t>
  </si>
  <si>
    <t>C01037C00060524MBEFRA</t>
  </si>
  <si>
    <t>04/04/2013</t>
  </si>
  <si>
    <t>C98184C00060528FJUFRA</t>
  </si>
  <si>
    <t>Xenia</t>
  </si>
  <si>
    <t>GAGALA</t>
  </si>
  <si>
    <t>C24118C00060520MCAFRA</t>
  </si>
  <si>
    <t>16/04/2009</t>
  </si>
  <si>
    <t>D01679C00060524FJUFRA</t>
  </si>
  <si>
    <t>GANDON</t>
  </si>
  <si>
    <t>09/02/2007</t>
  </si>
  <si>
    <t>C64553C00062009MPUFRA</t>
  </si>
  <si>
    <t>31/01/2015</t>
  </si>
  <si>
    <t>C92018L00060526MMPFRA</t>
  </si>
  <si>
    <t>GAUDECHOUX</t>
  </si>
  <si>
    <t>23/07/2019</t>
  </si>
  <si>
    <t>A93530C00060524FCAFRA</t>
  </si>
  <si>
    <t>06/03/2009</t>
  </si>
  <si>
    <t>C42504C00060527FPOFRA</t>
  </si>
  <si>
    <t>10/01/2018</t>
  </si>
  <si>
    <t>C55401C00060522FMIFRA</t>
  </si>
  <si>
    <t>09/11/2012</t>
  </si>
  <si>
    <t>C55404C00060522FPOFRA</t>
  </si>
  <si>
    <t>17/06/2017</t>
  </si>
  <si>
    <t>B88206C00060524FBEFRA</t>
  </si>
  <si>
    <t>17/09/2014</t>
  </si>
  <si>
    <t>C93090C00060524MPOFRA</t>
  </si>
  <si>
    <t>Sofiane</t>
  </si>
  <si>
    <t>13/08/2017</t>
  </si>
  <si>
    <t>C64195C00060524FPUFRA</t>
  </si>
  <si>
    <t>19/02/2016</t>
  </si>
  <si>
    <t>C42554C00060520MCAFRA</t>
  </si>
  <si>
    <t>29/12/2009</t>
  </si>
  <si>
    <t>C98621C00061073MJUFRA</t>
  </si>
  <si>
    <t>NOA</t>
  </si>
  <si>
    <t>GIBAULT</t>
  </si>
  <si>
    <t>11/04/2008</t>
  </si>
  <si>
    <t>C58110C00060527MMPFRA</t>
  </si>
  <si>
    <t>08/10/2019</t>
  </si>
  <si>
    <t>C58108C00060527FPOFRA</t>
  </si>
  <si>
    <t>23/08/2018</t>
  </si>
  <si>
    <t>A63938C00060535FJUFRA</t>
  </si>
  <si>
    <t>13/08/2007</t>
  </si>
  <si>
    <t>A63741C00060532MCAFRA</t>
  </si>
  <si>
    <t>25/08/2009</t>
  </si>
  <si>
    <t>B14861C00060522FMIFRA</t>
  </si>
  <si>
    <t>28/09/2011</t>
  </si>
  <si>
    <t>A64698C00060522MJUFRA</t>
  </si>
  <si>
    <t>20/02/2008</t>
  </si>
  <si>
    <t>C90029C00060535FPUFRA</t>
  </si>
  <si>
    <t>GODIN</t>
  </si>
  <si>
    <t>15/02/2015</t>
  </si>
  <si>
    <t>C78507C00060535FPOFRA</t>
  </si>
  <si>
    <t>Selena</t>
  </si>
  <si>
    <t>15/12/2018</t>
  </si>
  <si>
    <t>C00712C00060524FCAFRA</t>
  </si>
  <si>
    <t>30/01/2010</t>
  </si>
  <si>
    <t>C20067C00060524FMIFRA</t>
  </si>
  <si>
    <t>29/06/2011</t>
  </si>
  <si>
    <t>C92368C00060532FPOFRA</t>
  </si>
  <si>
    <t>Farah</t>
  </si>
  <si>
    <t>GRIBI</t>
  </si>
  <si>
    <t>25/09/2017</t>
  </si>
  <si>
    <t>C88361C00060531FCAFRA</t>
  </si>
  <si>
    <t>YLANA</t>
  </si>
  <si>
    <t>GUERIN</t>
  </si>
  <si>
    <t>27/11/2009</t>
  </si>
  <si>
    <t>C47471C00060520FPUFRA</t>
  </si>
  <si>
    <t>08/09/2015</t>
  </si>
  <si>
    <t>C37646C00060520FPUFRA</t>
  </si>
  <si>
    <t>22/09/2016</t>
  </si>
  <si>
    <t>C38951C00060532MMIFRA</t>
  </si>
  <si>
    <t>05/07/2012</t>
  </si>
  <si>
    <t>C10180C00060532MCAFRA</t>
  </si>
  <si>
    <t>24/01/2009</t>
  </si>
  <si>
    <t>C21892C00060535MBEFRA</t>
  </si>
  <si>
    <t>13/07/2014</t>
  </si>
  <si>
    <t>C91529C00060532FCAFRA</t>
  </si>
  <si>
    <t>GUILLEMOT</t>
  </si>
  <si>
    <t>09/11/2009</t>
  </si>
  <si>
    <t>C19763C00060522FCAFRA</t>
  </si>
  <si>
    <t>09/05/2009</t>
  </si>
  <si>
    <t>C19827C00060522FMIFRA</t>
  </si>
  <si>
    <t>10/12/2012</t>
  </si>
  <si>
    <t>C39855C00060768FPUFRA</t>
  </si>
  <si>
    <t>19/09/2016</t>
  </si>
  <si>
    <t>C46112L00060768FPUFRA</t>
  </si>
  <si>
    <t>18/12/2015</t>
  </si>
  <si>
    <t>C99441C00060522FMPFRA</t>
  </si>
  <si>
    <t>Sohann</t>
  </si>
  <si>
    <t>GUILLOTEAU CADORET</t>
  </si>
  <si>
    <t>03/02/2020</t>
  </si>
  <si>
    <t>C99437C00060522FPOFRA</t>
  </si>
  <si>
    <t>Anouck</t>
  </si>
  <si>
    <t>24/05/2018</t>
  </si>
  <si>
    <t>A62783C00060524FJUFRA</t>
  </si>
  <si>
    <t>GUILLOUMY</t>
  </si>
  <si>
    <t>16/12/2007</t>
  </si>
  <si>
    <t>C01035C00060524MBEFRA</t>
  </si>
  <si>
    <t>22/03/2013</t>
  </si>
  <si>
    <t>C96415C00060529FMPFRA</t>
  </si>
  <si>
    <t>HAMART</t>
  </si>
  <si>
    <t>24/02/2020</t>
  </si>
  <si>
    <t>C79273C00060529MPUFRA</t>
  </si>
  <si>
    <t>23/04/2016</t>
  </si>
  <si>
    <t>C17203C00060527FMIFRA</t>
  </si>
  <si>
    <t>23/10/2012</t>
  </si>
  <si>
    <t>C93808C00060524MPUFRA</t>
  </si>
  <si>
    <t>HEBERT</t>
  </si>
  <si>
    <t>20/07/2015</t>
  </si>
  <si>
    <t>B83418C00060524FMIFRA</t>
  </si>
  <si>
    <t>23/07/2011</t>
  </si>
  <si>
    <t>C53775C00060524FPUFRA</t>
  </si>
  <si>
    <t>16/11/2016</t>
  </si>
  <si>
    <t>C67152C00060524MBEFRA</t>
  </si>
  <si>
    <t>06/02/2013</t>
  </si>
  <si>
    <t>B97825C00060532MMIFRA</t>
  </si>
  <si>
    <t>16/11/2012</t>
  </si>
  <si>
    <t>C60455C00060532MPOFRA</t>
  </si>
  <si>
    <t>27/02/2017</t>
  </si>
  <si>
    <t>C17134C00062009FPOFRA</t>
  </si>
  <si>
    <t>03/08/2017</t>
  </si>
  <si>
    <t>A99000C00060532MCAFRA</t>
  </si>
  <si>
    <t>12/11/2009</t>
  </si>
  <si>
    <t>C84211C00060525FJUFRA</t>
  </si>
  <si>
    <t>HOFFBECK</t>
  </si>
  <si>
    <t>29/03/2008</t>
  </si>
  <si>
    <t>C72306C00061441FBEFRA</t>
  </si>
  <si>
    <t>12/06/2014</t>
  </si>
  <si>
    <t>B74246C00060540FCAFRA</t>
  </si>
  <si>
    <t>16/09/2009</t>
  </si>
  <si>
    <t>C84873C00062009MCAFRA</t>
  </si>
  <si>
    <t>JACQUEMIN</t>
  </si>
  <si>
    <t>29/07/2009</t>
  </si>
  <si>
    <t>C42718C00060524FJUFRA</t>
  </si>
  <si>
    <t>10/11/2008</t>
  </si>
  <si>
    <t>C88398C00062095MPUFRA</t>
  </si>
  <si>
    <t>JAMIN</t>
  </si>
  <si>
    <t>27/12/2015</t>
  </si>
  <si>
    <t>C88407C00062095MPOFRA</t>
  </si>
  <si>
    <t>Alban</t>
  </si>
  <si>
    <t>28/11/2017</t>
  </si>
  <si>
    <t>C57012C00060520MMIFRA</t>
  </si>
  <si>
    <t>13/06/2011</t>
  </si>
  <si>
    <t>C74544C00060520MPOFRA</t>
  </si>
  <si>
    <t>02/04/2018</t>
  </si>
  <si>
    <t>Gaspard</t>
  </si>
  <si>
    <t>JEAN LOUIS</t>
  </si>
  <si>
    <t>04/06/2019</t>
  </si>
  <si>
    <t>Alix</t>
  </si>
  <si>
    <t>17/03/2013</t>
  </si>
  <si>
    <t>C93184C00060527MMPFRA</t>
  </si>
  <si>
    <t>Nelson</t>
  </si>
  <si>
    <t>JEROLON</t>
  </si>
  <si>
    <t>24/06/2019</t>
  </si>
  <si>
    <t>D02420C00061596MCAFRA</t>
  </si>
  <si>
    <t>YANNI</t>
  </si>
  <si>
    <t>JODRY</t>
  </si>
  <si>
    <t>07/12/2010</t>
  </si>
  <si>
    <t>B62652C00060527FJUFRA</t>
  </si>
  <si>
    <t>07/08/2008</t>
  </si>
  <si>
    <t>C16863C00060527FMIFRA</t>
  </si>
  <si>
    <t>17/10/2011</t>
  </si>
  <si>
    <t>A71398C00061441MJUFRA</t>
  </si>
  <si>
    <t>JONCQUEMAT</t>
  </si>
  <si>
    <t>12/01/2008</t>
  </si>
  <si>
    <t>C41728C00060524MBEFRA</t>
  </si>
  <si>
    <t>13/06/2014</t>
  </si>
  <si>
    <t>C63848C00060524MMIFRA</t>
  </si>
  <si>
    <t>26/01/2011</t>
  </si>
  <si>
    <t>B62792C00060524MMIFRA</t>
  </si>
  <si>
    <t>21/09/2011</t>
  </si>
  <si>
    <t>B83125C00060524FPUFRA</t>
  </si>
  <si>
    <t>19/12/2015</t>
  </si>
  <si>
    <t>B31508C00060524FJUFRA</t>
  </si>
  <si>
    <t>17/11/2008</t>
  </si>
  <si>
    <t>C95270C00060519FPUFRA</t>
  </si>
  <si>
    <t>Melissa</t>
  </si>
  <si>
    <t>17/07/2016</t>
  </si>
  <si>
    <t>B36541C00060519MMIFRA</t>
  </si>
  <si>
    <t>09/09/2012</t>
  </si>
  <si>
    <t>C64157C00060522FPUFRA</t>
  </si>
  <si>
    <t>09/10/2016</t>
  </si>
  <si>
    <t>C94855C00060522MMPFRA</t>
  </si>
  <si>
    <t>Karel</t>
  </si>
  <si>
    <t>21/07/2019</t>
  </si>
  <si>
    <t>C94857C00060522FMPFRA</t>
  </si>
  <si>
    <t>Esmee</t>
  </si>
  <si>
    <t>C94412C00060522MPOFRA</t>
  </si>
  <si>
    <t>JUMERT</t>
  </si>
  <si>
    <t>13/05/2017</t>
  </si>
  <si>
    <t>C16941C00060527MBEFRA</t>
  </si>
  <si>
    <t>23/08/2013</t>
  </si>
  <si>
    <t>B99954C00060520MPUFRA</t>
  </si>
  <si>
    <t>10/06/2015</t>
  </si>
  <si>
    <t>C95379C00060522MMPFRA</t>
  </si>
  <si>
    <t>Adrien</t>
  </si>
  <si>
    <t>LACOUR</t>
  </si>
  <si>
    <t>15/07/2019</t>
  </si>
  <si>
    <t>C03147C00060519MPUFRA</t>
  </si>
  <si>
    <t>26/02/2015</t>
  </si>
  <si>
    <t>B98473C00060532FBEFRA</t>
  </si>
  <si>
    <t>31/12/2014</t>
  </si>
  <si>
    <t>B82880C00060532FMIFRA</t>
  </si>
  <si>
    <t>28/02/2012</t>
  </si>
  <si>
    <t>C91229C00060540MCAFRA</t>
  </si>
  <si>
    <t>LAMOURE</t>
  </si>
  <si>
    <t>05/09/2010</t>
  </si>
  <si>
    <t>C54057C00060540MCAFRA</t>
  </si>
  <si>
    <t>02/03/2009</t>
  </si>
  <si>
    <t>C92242C00060524MBEFRA</t>
  </si>
  <si>
    <t>Imanol</t>
  </si>
  <si>
    <t>LANDRY</t>
  </si>
  <si>
    <t>08/11/2013</t>
  </si>
  <si>
    <t>B84855C00060530MJUFRA</t>
  </si>
  <si>
    <t>16/11/2008</t>
  </si>
  <si>
    <t>C89032C00060532FBEFRA</t>
  </si>
  <si>
    <t>LARDOUX BALLENGHIEN</t>
  </si>
  <si>
    <t>07/02/2014</t>
  </si>
  <si>
    <t>LAURENT</t>
  </si>
  <si>
    <t>12/02/2009</t>
  </si>
  <si>
    <t>C90355L00060532FBEFRA</t>
  </si>
  <si>
    <t>LAYMA</t>
  </si>
  <si>
    <t>24/03/2014</t>
  </si>
  <si>
    <t>C94728C00060528MJUFRA</t>
  </si>
  <si>
    <t>GABRIEL</t>
  </si>
  <si>
    <t>LE BAILLY</t>
  </si>
  <si>
    <t>C90403C00060524MCAFRA</t>
  </si>
  <si>
    <t>20/05/2010</t>
  </si>
  <si>
    <t>C48739C00060522FPOFRA</t>
  </si>
  <si>
    <t>24/12/2018</t>
  </si>
  <si>
    <t>C48738C00060522FBEFRA</t>
  </si>
  <si>
    <t>11/09/2014</t>
  </si>
  <si>
    <t>C22983C00060522MPUFRA</t>
  </si>
  <si>
    <t>28/02/2016</t>
  </si>
  <si>
    <t>B98738C00060522MPUFRA</t>
  </si>
  <si>
    <t>27/11/2015</t>
  </si>
  <si>
    <t>A93136L00060532FCAFRA</t>
  </si>
  <si>
    <t>LE CAM</t>
  </si>
  <si>
    <t>05/05/2009</t>
  </si>
  <si>
    <t>C90436C00060524MCAFRA</t>
  </si>
  <si>
    <t>LE CONTE</t>
  </si>
  <si>
    <t>16/10/2010</t>
  </si>
  <si>
    <t>C02480C00060527MPUFRA</t>
  </si>
  <si>
    <t>03/02/2016</t>
  </si>
  <si>
    <t>C94941C00060524MMPFRA</t>
  </si>
  <si>
    <t>LE GUERN</t>
  </si>
  <si>
    <t>23/01/2019</t>
  </si>
  <si>
    <t>C84565C00062009MMPFRA</t>
  </si>
  <si>
    <t>Jarod</t>
  </si>
  <si>
    <t>LE MEUR</t>
  </si>
  <si>
    <t>13/10/2020</t>
  </si>
  <si>
    <t>C84549C00062009FPOFRA</t>
  </si>
  <si>
    <t>C36383C00062009MPOFRA</t>
  </si>
  <si>
    <t>06/05/2017</t>
  </si>
  <si>
    <t>C36378C00062009MBEFRA</t>
  </si>
  <si>
    <t>28/04/2014</t>
  </si>
  <si>
    <t>30/09/2018</t>
  </si>
  <si>
    <t>C82240C00060520MPUFRA</t>
  </si>
  <si>
    <t>LE TRONG</t>
  </si>
  <si>
    <t>17/08/2015</t>
  </si>
  <si>
    <t>B84616C00060524FCAFRA</t>
  </si>
  <si>
    <t>21/09/2009</t>
  </si>
  <si>
    <t>C92204L00060532MMPFRA</t>
  </si>
  <si>
    <t>12/08/2019</t>
  </si>
  <si>
    <t>C20222C00060524MPUFRA</t>
  </si>
  <si>
    <t>27/08/2015</t>
  </si>
  <si>
    <t>C72192C00060526MMIFRA</t>
  </si>
  <si>
    <t>01/07/2011</t>
  </si>
  <si>
    <t>C91591C00060524MMIFRA</t>
  </si>
  <si>
    <t>LEFEBVRE</t>
  </si>
  <si>
    <t>08/11/2011</t>
  </si>
  <si>
    <t>B59550C00062009FJUFRA</t>
  </si>
  <si>
    <t>04/01/2007</t>
  </si>
  <si>
    <t>C95606L00060526FMPFRA</t>
  </si>
  <si>
    <t>Eleonor</t>
  </si>
  <si>
    <t>19/09/2019</t>
  </si>
  <si>
    <t>C61917C00060520MMIFRA</t>
  </si>
  <si>
    <t>29/12/2011</t>
  </si>
  <si>
    <t>C43653C00060524MBEFRA</t>
  </si>
  <si>
    <t>27/01/2014</t>
  </si>
  <si>
    <t>C86357C00062009FPUFRA</t>
  </si>
  <si>
    <t>LEGRAND</t>
  </si>
  <si>
    <t>C86185C00060520MPUFRA</t>
  </si>
  <si>
    <t>LELANNIER</t>
  </si>
  <si>
    <t>20/04/2015</t>
  </si>
  <si>
    <t>B90030C00060522MMIFRA</t>
  </si>
  <si>
    <t>B81316C00061441FBEFRA</t>
  </si>
  <si>
    <t>30/01/2014</t>
  </si>
  <si>
    <t>C36476C00060527FPOFRA</t>
  </si>
  <si>
    <t>20/11/2017</t>
  </si>
  <si>
    <t>C83901C00062009FPUFRA</t>
  </si>
  <si>
    <t>LEMARIE</t>
  </si>
  <si>
    <t>27/02/2015</t>
  </si>
  <si>
    <t>C92774C00060522FMPFRA</t>
  </si>
  <si>
    <t>Lena</t>
  </si>
  <si>
    <t>LEMEUNIER</t>
  </si>
  <si>
    <t>07/04/2019</t>
  </si>
  <si>
    <t>C95319C00060519MMIFRA</t>
  </si>
  <si>
    <t>23/12/2012</t>
  </si>
  <si>
    <t>C71418C00060519FCAFRA</t>
  </si>
  <si>
    <t>07/08/2009</t>
  </si>
  <si>
    <t>C66260C00060520FPUFRA</t>
  </si>
  <si>
    <t>09/03/2016</t>
  </si>
  <si>
    <t>C24001C00060522MBEFRA</t>
  </si>
  <si>
    <t>Medine</t>
  </si>
  <si>
    <t>19/02/2014</t>
  </si>
  <si>
    <t>C61350C00060527MPUFRA</t>
  </si>
  <si>
    <t>14/08/2015</t>
  </si>
  <si>
    <t>B78786C00060527MMIFRA</t>
  </si>
  <si>
    <t>C17053C00062009FMIFRA</t>
  </si>
  <si>
    <t>26/03/2011</t>
  </si>
  <si>
    <t>C00286C00060527MMIFRA</t>
  </si>
  <si>
    <t>31/12/2012</t>
  </si>
  <si>
    <t>A44083L00060524FJUFRA</t>
  </si>
  <si>
    <t>28/06/2007</t>
  </si>
  <si>
    <t>C73807C00060519FCAFRA</t>
  </si>
  <si>
    <t>02/08/2009</t>
  </si>
  <si>
    <t>C63204C00061073FBEFRA</t>
  </si>
  <si>
    <t>24/08/2013</t>
  </si>
  <si>
    <t>C18379C00062009MBEFRA</t>
  </si>
  <si>
    <t>25/09/2014</t>
  </si>
  <si>
    <t>C16864C00062009MJUFRA</t>
  </si>
  <si>
    <t>04/05/2007</t>
  </si>
  <si>
    <t>C69727C00060530MBEFRA</t>
  </si>
  <si>
    <t>21/09/2014</t>
  </si>
  <si>
    <t>C90074C00062009FPUFRA</t>
  </si>
  <si>
    <t>LIVERNAIS</t>
  </si>
  <si>
    <t>06/04/2016</t>
  </si>
  <si>
    <t>C06495L00060530MCAFRA</t>
  </si>
  <si>
    <t>14/03/2010</t>
  </si>
  <si>
    <t>B66875C00060522MMIFRA</t>
  </si>
  <si>
    <t>01/09/2012</t>
  </si>
  <si>
    <t>C70466C00060519FPOFRA</t>
  </si>
  <si>
    <t>09/01/2018</t>
  </si>
  <si>
    <t>C05242C00060522FJUFRA</t>
  </si>
  <si>
    <t>26/08/2008</t>
  </si>
  <si>
    <t>C74093C00061994MJUFRA</t>
  </si>
  <si>
    <t>25/07/2008</t>
  </si>
  <si>
    <t>C97196L00060528MPUFRA</t>
  </si>
  <si>
    <t>MAINGAULT</t>
  </si>
  <si>
    <t>C85814C00060532MPUFRA</t>
  </si>
  <si>
    <t>MALCUIT</t>
  </si>
  <si>
    <t>21/07/2016</t>
  </si>
  <si>
    <t>C37535C00060532MCAFRA</t>
  </si>
  <si>
    <t>18/09/2009</t>
  </si>
  <si>
    <t>C87792C00062009FPUFRA</t>
  </si>
  <si>
    <t>MANCEAU</t>
  </si>
  <si>
    <t>10/07/2015</t>
  </si>
  <si>
    <t>C41125C00060524MBEFRA</t>
  </si>
  <si>
    <t>02/06/2014</t>
  </si>
  <si>
    <t>C01709C00060524MBEFRA</t>
  </si>
  <si>
    <t>01/02/2013</t>
  </si>
  <si>
    <t>C42559C00060524FPUFRA</t>
  </si>
  <si>
    <t>10/01/2016</t>
  </si>
  <si>
    <t>C93365C00060520MPUFRA</t>
  </si>
  <si>
    <t>11/12/2015</t>
  </si>
  <si>
    <t>C67042C00060520MPOFRA</t>
  </si>
  <si>
    <t>04/10/2017</t>
  </si>
  <si>
    <t>A85008C00060522FCAFRA</t>
  </si>
  <si>
    <t>C45346C00062009FPOFRA</t>
  </si>
  <si>
    <t>02/02/2017</t>
  </si>
  <si>
    <t>C93354C00060522FPUFRA</t>
  </si>
  <si>
    <t>MARRE REPUSSEAU</t>
  </si>
  <si>
    <t>30/09/2015</t>
  </si>
  <si>
    <t>C76209C00060540MBEFRA</t>
  </si>
  <si>
    <t>16/07/2013</t>
  </si>
  <si>
    <t>B81810C00060532FMIFRA</t>
  </si>
  <si>
    <t>07/01/2012</t>
  </si>
  <si>
    <t>B15264C00060522MMIFRA</t>
  </si>
  <si>
    <t>A78354C00060522MCAFRA</t>
  </si>
  <si>
    <t>18/03/2009</t>
  </si>
  <si>
    <t>C87594C00062009FMPFRA</t>
  </si>
  <si>
    <t>MARZAK</t>
  </si>
  <si>
    <t>15/11/2019</t>
  </si>
  <si>
    <t>C41511C00061596MCAFRA</t>
  </si>
  <si>
    <t>28/02/2010</t>
  </si>
  <si>
    <t>C81045C00060527FMIFRA</t>
  </si>
  <si>
    <t>MAUGARS</t>
  </si>
  <si>
    <t>23/12/2011</t>
  </si>
  <si>
    <t>C60949C00060535FBEFRA</t>
  </si>
  <si>
    <t>23/12/2013</t>
  </si>
  <si>
    <t>C89198C00062009MMPFRA</t>
  </si>
  <si>
    <t>MAYNIEL</t>
  </si>
  <si>
    <t>05/12/2020</t>
  </si>
  <si>
    <t>B85870C00060524FMIFRA</t>
  </si>
  <si>
    <t>B84975C00060524MBEFRA</t>
  </si>
  <si>
    <t>19/07/2013</t>
  </si>
  <si>
    <t>C42320C00060524MPUFRA</t>
  </si>
  <si>
    <t>15/08/2015</t>
  </si>
  <si>
    <t>C27875C00060532FJUFRA</t>
  </si>
  <si>
    <t>02/09/2008</t>
  </si>
  <si>
    <t>C94272C00060520FCAFRA</t>
  </si>
  <si>
    <t>Soelie</t>
  </si>
  <si>
    <t>MICHEL</t>
  </si>
  <si>
    <t>13/04/2010</t>
  </si>
  <si>
    <t>C62016C00060522FPUFRA</t>
  </si>
  <si>
    <t>C39794C00060522FMIFRA</t>
  </si>
  <si>
    <t>29/05/2011</t>
  </si>
  <si>
    <t>C92734C00060520MPOFRA</t>
  </si>
  <si>
    <t>Keiran</t>
  </si>
  <si>
    <t>MILCENT</t>
  </si>
  <si>
    <t>19/10/2018</t>
  </si>
  <si>
    <t>C95633L00060519FPOFRA</t>
  </si>
  <si>
    <t>Linh</t>
  </si>
  <si>
    <t>MILLERIOUX</t>
  </si>
  <si>
    <t>06/04/2018</t>
  </si>
  <si>
    <t>C94237C00060535MBEFRA</t>
  </si>
  <si>
    <t>Khim</t>
  </si>
  <si>
    <t>MILLOIS SETH</t>
  </si>
  <si>
    <t>02/04/2014</t>
  </si>
  <si>
    <t>C92184C00061596FPOFRA</t>
  </si>
  <si>
    <t>Zola</t>
  </si>
  <si>
    <t>C92059C00061441MPUFRA</t>
  </si>
  <si>
    <t>24/02/2016</t>
  </si>
  <si>
    <t>B58379C00062009FMIFRA</t>
  </si>
  <si>
    <t>C83868C00062009FCAFRA</t>
  </si>
  <si>
    <t>25/09/2009</t>
  </si>
  <si>
    <t>B81903C00060519FCAFRA</t>
  </si>
  <si>
    <t>C20839C00060519FJUFRA</t>
  </si>
  <si>
    <t>15/06/2008</t>
  </si>
  <si>
    <t>C00034C00060524FCAFRA</t>
  </si>
  <si>
    <t>05/08/2010</t>
  </si>
  <si>
    <t>C42092C00060524MPUFRA</t>
  </si>
  <si>
    <t>03/10/2016</t>
  </si>
  <si>
    <t>C21985C00060524MPUFRA</t>
  </si>
  <si>
    <t>14/09/2015</t>
  </si>
  <si>
    <t>C65938L00060519FPOFRA</t>
  </si>
  <si>
    <t>08/12/2017</t>
  </si>
  <si>
    <t>C76179C00060768MCAFRA</t>
  </si>
  <si>
    <t>23/06/2009</t>
  </si>
  <si>
    <t>C46688C00060527MPOFRA</t>
  </si>
  <si>
    <t>11/12/2017</t>
  </si>
  <si>
    <t>C90923C00060524MMPFRA</t>
  </si>
  <si>
    <t>Gary</t>
  </si>
  <si>
    <t>NOEL</t>
  </si>
  <si>
    <t>26/03/2019</t>
  </si>
  <si>
    <t>C12954C00060519FCAFRA</t>
  </si>
  <si>
    <t>01/10/2009</t>
  </si>
  <si>
    <t>C90036C00060540FMIFRA</t>
  </si>
  <si>
    <t>Noelie</t>
  </si>
  <si>
    <t>PAGEL</t>
  </si>
  <si>
    <t>03/04/2011</t>
  </si>
  <si>
    <t>B63192C00060524MMIFRA</t>
  </si>
  <si>
    <t>09/11/2011</t>
  </si>
  <si>
    <t>C87962C00060535MPUFRA</t>
  </si>
  <si>
    <t>PANON</t>
  </si>
  <si>
    <t>14/11/2016</t>
  </si>
  <si>
    <t>C99905C00060522FPUUKR</t>
  </si>
  <si>
    <t>PARKHOMENKO</t>
  </si>
  <si>
    <t>05/01/2016</t>
  </si>
  <si>
    <t>B80032C00060527MBEFRA</t>
  </si>
  <si>
    <t>25/03/2013</t>
  </si>
  <si>
    <t>C01635C00060527FPUFRA</t>
  </si>
  <si>
    <t>17/03/2015</t>
  </si>
  <si>
    <t>C90774C00060768MJUFRA</t>
  </si>
  <si>
    <t>PECASTAINGS</t>
  </si>
  <si>
    <t>05/09/2008</t>
  </si>
  <si>
    <t>B09619C00060520MJUFRA</t>
  </si>
  <si>
    <t>20/12/2008</t>
  </si>
  <si>
    <t>C17835C00060527MBEFRA</t>
  </si>
  <si>
    <t>17/06/2014</t>
  </si>
  <si>
    <t>C84047C00062009MPOFRA</t>
  </si>
  <si>
    <t>PERIER</t>
  </si>
  <si>
    <t>31/08/2017</t>
  </si>
  <si>
    <t>C97426C00060520MPOFRA</t>
  </si>
  <si>
    <t>PERRAULT</t>
  </si>
  <si>
    <t>11/01/2018</t>
  </si>
  <si>
    <t>B68190C00060540MBEFRA</t>
  </si>
  <si>
    <t>20/01/2013</t>
  </si>
  <si>
    <t>C29181C00060540MPUFRA</t>
  </si>
  <si>
    <t>24/05/2016</t>
  </si>
  <si>
    <t>C23027C00060524FBEFRA</t>
  </si>
  <si>
    <t>30/05/2014</t>
  </si>
  <si>
    <t>C01096C00060524MMIFRA</t>
  </si>
  <si>
    <t>08/06/2012</t>
  </si>
  <si>
    <t>C86267C00060519FBEFRA</t>
  </si>
  <si>
    <t>MAXINE</t>
  </si>
  <si>
    <t>PERU LE SEYEC</t>
  </si>
  <si>
    <t>18/06/2013</t>
  </si>
  <si>
    <t>C88885C00062095FJUFRA</t>
  </si>
  <si>
    <t>PESSEREAU</t>
  </si>
  <si>
    <t>08/10/2007</t>
  </si>
  <si>
    <t>C95040C10060527FCAFRA</t>
  </si>
  <si>
    <t>PETIT</t>
  </si>
  <si>
    <t>22/03/2010</t>
  </si>
  <si>
    <t>E - Paratriathlon - Lic. club - Compétition - Jeune</t>
  </si>
  <si>
    <t>C67066C00060520MCAFRA</t>
  </si>
  <si>
    <t>C93210C00060520MCAFRA</t>
  </si>
  <si>
    <t>PIERENS</t>
  </si>
  <si>
    <t>12/06/2009</t>
  </si>
  <si>
    <t>C87950C00060535FMIFRA</t>
  </si>
  <si>
    <t>Maud</t>
  </si>
  <si>
    <t>PINAULT VIVIER</t>
  </si>
  <si>
    <t>07/01/2011</t>
  </si>
  <si>
    <t>C93436C00060532MPOFRA</t>
  </si>
  <si>
    <t>PINON</t>
  </si>
  <si>
    <t>04/05/2018</t>
  </si>
  <si>
    <t>C97529C00060522MPUFRA</t>
  </si>
  <si>
    <t>PINSON</t>
  </si>
  <si>
    <t>06/08/2015</t>
  </si>
  <si>
    <t>C63606C00060528MMIFRA</t>
  </si>
  <si>
    <t>10/02/2011</t>
  </si>
  <si>
    <t>C87971C00060535MPUFRA</t>
  </si>
  <si>
    <t>PIOU</t>
  </si>
  <si>
    <t>20/08/2015</t>
  </si>
  <si>
    <t>POIRIER</t>
  </si>
  <si>
    <t>28/09/2020</t>
  </si>
  <si>
    <t>01/01/2018</t>
  </si>
  <si>
    <t>C94366C00062009FPUFRA</t>
  </si>
  <si>
    <t>Rose</t>
  </si>
  <si>
    <t>19/11/2015</t>
  </si>
  <si>
    <t>C95736C00062009FMPFRA</t>
  </si>
  <si>
    <t>Ariane</t>
  </si>
  <si>
    <t>17/07/2019</t>
  </si>
  <si>
    <t>C42675C00060527MPOFRA</t>
  </si>
  <si>
    <t>C47553C00060527FBEFRA</t>
  </si>
  <si>
    <t>08/05/2014</t>
  </si>
  <si>
    <t>C96755C00060522FMPFRA</t>
  </si>
  <si>
    <t>PONCEAU</t>
  </si>
  <si>
    <t>09/09/2019</t>
  </si>
  <si>
    <t>B61474C00060520FMIFRA</t>
  </si>
  <si>
    <t>C61701C00060535MMPFRA</t>
  </si>
  <si>
    <t>30/05/2020</t>
  </si>
  <si>
    <t>C68453C00060524FMPFRA</t>
  </si>
  <si>
    <t>07/01/2019</t>
  </si>
  <si>
    <t>B09247L00060519FJUFRA</t>
  </si>
  <si>
    <t>02/07/2008</t>
  </si>
  <si>
    <t>C09691C00060522FJUFRA</t>
  </si>
  <si>
    <t>23/11/2008</t>
  </si>
  <si>
    <t>D00558C00060524MMPFRA</t>
  </si>
  <si>
    <t>PRECAUSTA</t>
  </si>
  <si>
    <t>18/06/2019</t>
  </si>
  <si>
    <t>C16772C00062009MMIFRA</t>
  </si>
  <si>
    <t>30/09/2012</t>
  </si>
  <si>
    <t>B82858C00061596FCAFRA</t>
  </si>
  <si>
    <t>25/09/2010</t>
  </si>
  <si>
    <t>C02719C00061596MBEFRA</t>
  </si>
  <si>
    <t>29/04/2013</t>
  </si>
  <si>
    <t>C94937C00060532FCAFRA</t>
  </si>
  <si>
    <t>GALICE</t>
  </si>
  <si>
    <t>PRUD HOMME</t>
  </si>
  <si>
    <t>03/05/2009</t>
  </si>
  <si>
    <t>C21577C00060532MBEFRA</t>
  </si>
  <si>
    <t>24/07/2013</t>
  </si>
  <si>
    <t>C87623C00062009FPOFRA</t>
  </si>
  <si>
    <t>OLIVIA</t>
  </si>
  <si>
    <t>QUERE</t>
  </si>
  <si>
    <t>12/08/2017</t>
  </si>
  <si>
    <t>C16802C00062009FBEFRA</t>
  </si>
  <si>
    <t>12/02/2013</t>
  </si>
  <si>
    <t>C56547C00060535FMIFRA</t>
  </si>
  <si>
    <t>09/06/2011</t>
  </si>
  <si>
    <t>C53305C00060540MCAFRA</t>
  </si>
  <si>
    <t>11/03/2010</t>
  </si>
  <si>
    <t>C86399C00062009MMIFRA</t>
  </si>
  <si>
    <t>REMIGNON HARANGER</t>
  </si>
  <si>
    <t>03/07/2012</t>
  </si>
  <si>
    <t>C95435C00060522MPOFRA</t>
  </si>
  <si>
    <t>Odilon</t>
  </si>
  <si>
    <t>REUDET</t>
  </si>
  <si>
    <t>12/11/2018</t>
  </si>
  <si>
    <t>B07203C00060768MJUFRA</t>
  </si>
  <si>
    <t>07/01/2008</t>
  </si>
  <si>
    <t>C28099L00060532MPUFRA</t>
  </si>
  <si>
    <t>28/10/2016</t>
  </si>
  <si>
    <t>C85577C00062009MMIFRA</t>
  </si>
  <si>
    <t>STEVEN</t>
  </si>
  <si>
    <t>14/05/2012</t>
  </si>
  <si>
    <t>C89585C00062009FPOFRA</t>
  </si>
  <si>
    <t>RICOULT</t>
  </si>
  <si>
    <t>11/10/2018</t>
  </si>
  <si>
    <t>C89094C00062009FMPFRA</t>
  </si>
  <si>
    <t>RIGAULT</t>
  </si>
  <si>
    <t>04/10/2020</t>
  </si>
  <si>
    <t>C33240C00062009FPUFRA</t>
  </si>
  <si>
    <t>26/10/2016</t>
  </si>
  <si>
    <t>C92641C00062009MMIFRA</t>
  </si>
  <si>
    <t>RIVARD</t>
  </si>
  <si>
    <t>16/02/2011</t>
  </si>
  <si>
    <t>B99276C00060527MJUFRA</t>
  </si>
  <si>
    <t>LORIC</t>
  </si>
  <si>
    <t>RIVES</t>
  </si>
  <si>
    <t>07/07/2008</t>
  </si>
  <si>
    <t>D02170L00061441FCAFRA</t>
  </si>
  <si>
    <t>RIVIERE</t>
  </si>
  <si>
    <t>21/06/2009</t>
  </si>
  <si>
    <t>C64317C00062009MMIFRA</t>
  </si>
  <si>
    <t>15/12/2012</t>
  </si>
  <si>
    <t>C64334C00062009MPUFRA</t>
  </si>
  <si>
    <t>22/06/2015</t>
  </si>
  <si>
    <t>A63603C00060522FCAFRA</t>
  </si>
  <si>
    <t>19/05/2009</t>
  </si>
  <si>
    <t>C68614L00060519FPOFRA</t>
  </si>
  <si>
    <t>17/05/2018</t>
  </si>
  <si>
    <t>C65163C00062009MPOFRA</t>
  </si>
  <si>
    <t>22/07/2018</t>
  </si>
  <si>
    <t>B58237C00062009MCAFRA</t>
  </si>
  <si>
    <t>C87722C00062009MMIFRA</t>
  </si>
  <si>
    <t>LEON</t>
  </si>
  <si>
    <t>RODALLEC</t>
  </si>
  <si>
    <t>10/10/2012</t>
  </si>
  <si>
    <t>C87736C00062009FMPFRA</t>
  </si>
  <si>
    <t>02/12/2019</t>
  </si>
  <si>
    <t>C89131C00061596FPUFRA</t>
  </si>
  <si>
    <t>ROISSE</t>
  </si>
  <si>
    <t>16/07/2016</t>
  </si>
  <si>
    <t>C03943C00060522FPUFRA</t>
  </si>
  <si>
    <t>19/08/2015</t>
  </si>
  <si>
    <t>C91769C00060524MPUFRA</t>
  </si>
  <si>
    <t>ROUGERIE</t>
  </si>
  <si>
    <t>28/01/2016</t>
  </si>
  <si>
    <t>C61518C00060535MBEFRA</t>
  </si>
  <si>
    <t>06/09/2014</t>
  </si>
  <si>
    <t>C60427C00060520MPUFRA</t>
  </si>
  <si>
    <t>12/03/2015</t>
  </si>
  <si>
    <t>C97325L00060976MJUFRA</t>
  </si>
  <si>
    <t>MATHYS</t>
  </si>
  <si>
    <t>24/10/2008</t>
  </si>
  <si>
    <t>C49451C00060540MPUFRA</t>
  </si>
  <si>
    <t>02/07/2015</t>
  </si>
  <si>
    <t>C01008C00060524MMIFRA</t>
  </si>
  <si>
    <t>14/09/2012</t>
  </si>
  <si>
    <t>A78330C00060524MCAFRA</t>
  </si>
  <si>
    <t>16/04/2010</t>
  </si>
  <si>
    <t>A78145C00060532MCAFRA</t>
  </si>
  <si>
    <t>11/07/2009</t>
  </si>
  <si>
    <t>B82993C00060524MMIFRA</t>
  </si>
  <si>
    <t>28/07/2011</t>
  </si>
  <si>
    <t>A79228C00060519FJUFRA</t>
  </si>
  <si>
    <t>12/12/2007</t>
  </si>
  <si>
    <t>A97017L00060519FMIFRA</t>
  </si>
  <si>
    <t>14/06/2011</t>
  </si>
  <si>
    <t>A79227C00060519MCAFRA</t>
  </si>
  <si>
    <t>C94793C00060524FPUFRA</t>
  </si>
  <si>
    <t>SAVARY</t>
  </si>
  <si>
    <t>15/11/2015</t>
  </si>
  <si>
    <t>B83529C00060522MCAFRA</t>
  </si>
  <si>
    <t>14/09/2010</t>
  </si>
  <si>
    <t>C92753C00060522MMIFRA</t>
  </si>
  <si>
    <t>Karl Antoine</t>
  </si>
  <si>
    <t>SCHIMEK</t>
  </si>
  <si>
    <t>06/09/2011</t>
  </si>
  <si>
    <t>14/04/2019</t>
  </si>
  <si>
    <t>C92237C00060522FMPFRA</t>
  </si>
  <si>
    <t>Elisabeth</t>
  </si>
  <si>
    <t>C92243C00060522FPUFRA</t>
  </si>
  <si>
    <t>03/09/2016</t>
  </si>
  <si>
    <t>C68872C00060522MMIFRA</t>
  </si>
  <si>
    <t>07/03/2011</t>
  </si>
  <si>
    <t>C22209C00060524MPUFRA</t>
  </si>
  <si>
    <t>07/02/2016</t>
  </si>
  <si>
    <t>C76650C00060538MCAFRA</t>
  </si>
  <si>
    <t>SERREAU</t>
  </si>
  <si>
    <t>24/08/2009</t>
  </si>
  <si>
    <t>C91962C00060519FJUFRA</t>
  </si>
  <si>
    <t>SIGNARBIEUX</t>
  </si>
  <si>
    <t>10/12/2008</t>
  </si>
  <si>
    <t>C83870C00060519MMIFRA</t>
  </si>
  <si>
    <t>20/04/2011</t>
  </si>
  <si>
    <t>C95030C00062009MBEFRA</t>
  </si>
  <si>
    <t>SILLY</t>
  </si>
  <si>
    <t>05/02/2014</t>
  </si>
  <si>
    <t>C92693C00060522MPUFRA</t>
  </si>
  <si>
    <t>ERWAN</t>
  </si>
  <si>
    <t>SINDIKUBWABO</t>
  </si>
  <si>
    <t>13/10/2015</t>
  </si>
  <si>
    <t>C71941C00060530MBEFRA</t>
  </si>
  <si>
    <t>C98802C00060530MPOFRA</t>
  </si>
  <si>
    <t>31/08/2018</t>
  </si>
  <si>
    <t>C71777C00060530MBEFRA</t>
  </si>
  <si>
    <t>B91854C00060522FCAFRA</t>
  </si>
  <si>
    <t>23/01/2009</t>
  </si>
  <si>
    <t>C98722L00060526FPOFRA</t>
  </si>
  <si>
    <t>Leya</t>
  </si>
  <si>
    <t>SOBGHO</t>
  </si>
  <si>
    <t>19/04/2017</t>
  </si>
  <si>
    <t>B66166C00060532MCAFRA</t>
  </si>
  <si>
    <t>27/03/2010</t>
  </si>
  <si>
    <t>C01281C00060522MPUFRA</t>
  </si>
  <si>
    <t>16/06/2015</t>
  </si>
  <si>
    <t>B31517C00060522FCAFRA</t>
  </si>
  <si>
    <t>03/05/2010</t>
  </si>
  <si>
    <t>C58741C00060519MPUFRA</t>
  </si>
  <si>
    <t>04/11/2015</t>
  </si>
  <si>
    <t>C17601C00060519MMIFRA</t>
  </si>
  <si>
    <t>04/02/2012</t>
  </si>
  <si>
    <t>C43249C00060522MPOFRA</t>
  </si>
  <si>
    <t>27/10/2017</t>
  </si>
  <si>
    <t>C21442C00060522FBEFRA</t>
  </si>
  <si>
    <t>10/02/2014</t>
  </si>
  <si>
    <t>C93952L00060532FCAFRA</t>
  </si>
  <si>
    <t>TAVARES</t>
  </si>
  <si>
    <t>08/02/2009</t>
  </si>
  <si>
    <t>B81097C00062009MMIFRA</t>
  </si>
  <si>
    <t>21/04/2012</t>
  </si>
  <si>
    <t>C58836C00062009MMIFRA</t>
  </si>
  <si>
    <t>24/06/2011</t>
  </si>
  <si>
    <t>C64948C00060524FMIFRA</t>
  </si>
  <si>
    <t>10/05/2011</t>
  </si>
  <si>
    <t>C63885C00060524MMPFRA</t>
  </si>
  <si>
    <t>06/02/2019</t>
  </si>
  <si>
    <t>C23642C00060524FPUFRA</t>
  </si>
  <si>
    <t>08/09/2016</t>
  </si>
  <si>
    <t>C96802C00060520FJUFRA</t>
  </si>
  <si>
    <t>THERME</t>
  </si>
  <si>
    <t>22/03/2008</t>
  </si>
  <si>
    <t>C03983C00060523MJUFRA</t>
  </si>
  <si>
    <t>13/10/2007</t>
  </si>
  <si>
    <t>C18396C00062009FBEFRA</t>
  </si>
  <si>
    <t>09/04/2013</t>
  </si>
  <si>
    <t>C43800C00060522MPOFRA</t>
  </si>
  <si>
    <t>04/05/2017</t>
  </si>
  <si>
    <t>C54053C00060522FBEFRA</t>
  </si>
  <si>
    <t>03/12/2013</t>
  </si>
  <si>
    <t>C85756C00060532FBEFRA</t>
  </si>
  <si>
    <t>Kalycie</t>
  </si>
  <si>
    <t>05/11/2014</t>
  </si>
  <si>
    <t>C72659C00060519FPOFRA</t>
  </si>
  <si>
    <t>27/05/2017</t>
  </si>
  <si>
    <t>B68978C00060519MMIFRA</t>
  </si>
  <si>
    <t>05/05/2012</t>
  </si>
  <si>
    <t>C05955C00060532MBEFRA</t>
  </si>
  <si>
    <t>30/11/2013</t>
  </si>
  <si>
    <t>C89516L00061441FPOFRA</t>
  </si>
  <si>
    <t>Maeline</t>
  </si>
  <si>
    <t>TREUILLARD</t>
  </si>
  <si>
    <t>17/09/2018</t>
  </si>
  <si>
    <t>C19365C00062009MPUFRA</t>
  </si>
  <si>
    <t>21/02/2016</t>
  </si>
  <si>
    <t>C37928C00062009MPOFRA</t>
  </si>
  <si>
    <t>14/03/2018</t>
  </si>
  <si>
    <t>C45028C00061816MJUFRA</t>
  </si>
  <si>
    <t>18/08/2007</t>
  </si>
  <si>
    <t>C53395C00060520FBEFRA</t>
  </si>
  <si>
    <t>28/12/2013</t>
  </si>
  <si>
    <t>B10296C00060524MJUFRA</t>
  </si>
  <si>
    <t>31/03/2008</t>
  </si>
  <si>
    <t>C55419C00060519FPUFRA</t>
  </si>
  <si>
    <t>28/06/2016</t>
  </si>
  <si>
    <t>C43821C00060519MMIFRA</t>
  </si>
  <si>
    <t>19/04/2012</t>
  </si>
  <si>
    <t>C24586C00061441MCAFRA</t>
  </si>
  <si>
    <t>06/11/2010</t>
  </si>
  <si>
    <t>B83442C00060519MMIFRA</t>
  </si>
  <si>
    <t>27/06/2012</t>
  </si>
  <si>
    <t>C70294C00060520MMIFRA</t>
  </si>
  <si>
    <t>23/08/2011</t>
  </si>
  <si>
    <t>C64288C00061596MCAFRA</t>
  </si>
  <si>
    <t>23/11/2010</t>
  </si>
  <si>
    <t>C21885C00060535MCAFRA</t>
  </si>
  <si>
    <t>04/05/2010</t>
  </si>
  <si>
    <t>Challenge Jeunes 2026 - Fichier d'inscription Club</t>
  </si>
  <si>
    <t xml:space="preserve">Bike &amp; Run Parc de Loire </t>
  </si>
  <si>
    <t>Orleans</t>
  </si>
  <si>
    <t>o.asfastriathlon@gmail.com</t>
  </si>
  <si>
    <t>Triathlondudomino@gmail.com</t>
  </si>
  <si>
    <t>Cross Triathlon Bulle d'O</t>
  </si>
  <si>
    <t>Joué-les-Tours</t>
  </si>
  <si>
    <t>inscription.tcj@gmail.com</t>
  </si>
  <si>
    <t>30&amp;31/05/2026</t>
  </si>
  <si>
    <t>organisation.triathlondevendome@gmail.com</t>
  </si>
  <si>
    <t>Aquathlon de Romorantin</t>
  </si>
  <si>
    <t>Romorantin-Lanthenay</t>
  </si>
  <si>
    <t>AC ROMORANTIN</t>
  </si>
  <si>
    <t xml:space="preserve">acrtriathlon@gmail.com </t>
  </si>
  <si>
    <t>Brenn'Triman</t>
  </si>
  <si>
    <t>Le Blanc</t>
  </si>
  <si>
    <t>brenne.triathlon@gmail.com</t>
  </si>
  <si>
    <t>Triathlon de Chartres Odysée</t>
  </si>
  <si>
    <t>Chartres</t>
  </si>
  <si>
    <t>Sitrans Bike &amp; Run</t>
  </si>
  <si>
    <t>Léves</t>
  </si>
  <si>
    <t>TRI ACADEMY 28</t>
  </si>
  <si>
    <t>triacademy28@gmail.com</t>
  </si>
  <si>
    <t>Class Triathlon Châteauroux</t>
  </si>
  <si>
    <t>Châteauroux</t>
  </si>
  <si>
    <t>ASPTT36 SPORTS DE NATURE</t>
  </si>
  <si>
    <t>gerald.fortuit@gmail.com</t>
  </si>
  <si>
    <t>B67771C00061441FMIFRA</t>
  </si>
  <si>
    <t>AIME</t>
  </si>
  <si>
    <t>04/01/2011</t>
  </si>
  <si>
    <t>B80881C00061441FBEFRA</t>
  </si>
  <si>
    <t>Kenzie</t>
  </si>
  <si>
    <t>19/12/2014</t>
  </si>
  <si>
    <t>C98285C00060768MJUFRA</t>
  </si>
  <si>
    <t>ARNOULD  BRAUN</t>
  </si>
  <si>
    <t>05/10/2008</t>
  </si>
  <si>
    <t>B30892C00060526FMIFRA</t>
  </si>
  <si>
    <t>Angele</t>
  </si>
  <si>
    <t>BARCELO</t>
  </si>
  <si>
    <t>06/06/2012</t>
  </si>
  <si>
    <t>C10347C00060540MBEFRA</t>
  </si>
  <si>
    <t>BEAUJOUAN</t>
  </si>
  <si>
    <t>21/07/2013</t>
  </si>
  <si>
    <t>C98719L00060768FMIFRA</t>
  </si>
  <si>
    <t>Solveig</t>
  </si>
  <si>
    <t>BELLIN</t>
  </si>
  <si>
    <t>11/05/2012</t>
  </si>
  <si>
    <t>C43016C00060522MMIFRA</t>
  </si>
  <si>
    <t>BIRLOUEZ</t>
  </si>
  <si>
    <t>24/08/2011</t>
  </si>
  <si>
    <t>C61686C00060522FJUFRA</t>
  </si>
  <si>
    <t>Marine</t>
  </si>
  <si>
    <t>19/02/2007</t>
  </si>
  <si>
    <t>C96336C00060522MMIFRA</t>
  </si>
  <si>
    <t>BOUCHER</t>
  </si>
  <si>
    <t>24/10/2012</t>
  </si>
  <si>
    <t>C21754C00060522MCAFRA</t>
  </si>
  <si>
    <t>16/10/2009</t>
  </si>
  <si>
    <t>B68017C00060522MBEFRA</t>
  </si>
  <si>
    <t>BOUDET</t>
  </si>
  <si>
    <t>30/01/2013</t>
  </si>
  <si>
    <t>B40943L00060522FBEFRA</t>
  </si>
  <si>
    <t>Madeleine</t>
  </si>
  <si>
    <t>BRAZILIER</t>
  </si>
  <si>
    <t>17/02/2013</t>
  </si>
  <si>
    <t>C73003L00060526MMIFRA</t>
  </si>
  <si>
    <t>Joshua</t>
  </si>
  <si>
    <t>CARBOULEC</t>
  </si>
  <si>
    <t>14/11/2011</t>
  </si>
  <si>
    <t>C66283C00061441MBEFRA</t>
  </si>
  <si>
    <t>COUTAT</t>
  </si>
  <si>
    <t>C48589C00060522FJUFRA</t>
  </si>
  <si>
    <t>MARGOT</t>
  </si>
  <si>
    <t>CROSNIER</t>
  </si>
  <si>
    <t>16/09/2008</t>
  </si>
  <si>
    <t>C65049L00061596FMIFRA</t>
  </si>
  <si>
    <t>DENEAU</t>
  </si>
  <si>
    <t>26/02/2011</t>
  </si>
  <si>
    <t>B75169C00060768FJUFRA</t>
  </si>
  <si>
    <t>DEVELLE</t>
  </si>
  <si>
    <t>12/10/2008</t>
  </si>
  <si>
    <t>C04484C00060522MBEFRA</t>
  </si>
  <si>
    <t>DUBREUIL</t>
  </si>
  <si>
    <t>08/06/2013</t>
  </si>
  <si>
    <t>C24979C00060522FPOFRA</t>
  </si>
  <si>
    <t>Clothilde</t>
  </si>
  <si>
    <t>20/09/2017</t>
  </si>
  <si>
    <t>C22251L00060768MBEFRA</t>
  </si>
  <si>
    <t>EVAIN</t>
  </si>
  <si>
    <t>26/09/2014</t>
  </si>
  <si>
    <t>C22289L00060768FPUFRA</t>
  </si>
  <si>
    <t>Elisa Christiane</t>
  </si>
  <si>
    <t>23/10/2015</t>
  </si>
  <si>
    <t>C71635C00060526MPUFRA</t>
  </si>
  <si>
    <t>Bastien</t>
  </si>
  <si>
    <t>FENILLAT</t>
  </si>
  <si>
    <t>27/10/2015</t>
  </si>
  <si>
    <t>C38113C00061073FPOFRA</t>
  </si>
  <si>
    <t>EMILIE</t>
  </si>
  <si>
    <t>26/07/2017</t>
  </si>
  <si>
    <t>C74529C00060520MCAFRA</t>
  </si>
  <si>
    <t>FOUCAULT</t>
  </si>
  <si>
    <t>14/03/2009</t>
  </si>
  <si>
    <t>C05650C00060522FPUFRA</t>
  </si>
  <si>
    <t>Killari</t>
  </si>
  <si>
    <t>GAILLARD URIBE</t>
  </si>
  <si>
    <t>28/11/2015</t>
  </si>
  <si>
    <t>C75858C00060540FBEFRA</t>
  </si>
  <si>
    <t>Maylie</t>
  </si>
  <si>
    <t>GONNET</t>
  </si>
  <si>
    <t>20/04/2014</t>
  </si>
  <si>
    <t>C05003C00060768MCAFRA</t>
  </si>
  <si>
    <t>Maxance</t>
  </si>
  <si>
    <t>GOURRIER</t>
  </si>
  <si>
    <t>08/04/2009</t>
  </si>
  <si>
    <t>C50859L00060522MPOFRA</t>
  </si>
  <si>
    <t>GRAUWIN</t>
  </si>
  <si>
    <t>01/07/2018</t>
  </si>
  <si>
    <t>C48838L00060768MBEFRA</t>
  </si>
  <si>
    <t>GREBILLE</t>
  </si>
  <si>
    <t>C24271L00060768FCAFRA</t>
  </si>
  <si>
    <t>Magda</t>
  </si>
  <si>
    <t>24/09/2009</t>
  </si>
  <si>
    <t>B36276L00060526MMIFRA</t>
  </si>
  <si>
    <t>Marien</t>
  </si>
  <si>
    <t>GUILLAUMET</t>
  </si>
  <si>
    <t>C43769C00060522MCAFRA</t>
  </si>
  <si>
    <t>HASLE</t>
  </si>
  <si>
    <t>02/12/2009</t>
  </si>
  <si>
    <t>C74662C00060526MMIFRA</t>
  </si>
  <si>
    <t>Theiss</t>
  </si>
  <si>
    <t>HERITRA GEORGES</t>
  </si>
  <si>
    <t>25/06/2011</t>
  </si>
  <si>
    <t>C73672C00061073MMIFRA</t>
  </si>
  <si>
    <t>Edis</t>
  </si>
  <si>
    <t>KARATAY</t>
  </si>
  <si>
    <t>C75800C00060540FMIFRA</t>
  </si>
  <si>
    <t>Lison</t>
  </si>
  <si>
    <t>LASNIER RICHEBOURG</t>
  </si>
  <si>
    <t>19/01/2012</t>
  </si>
  <si>
    <t>C31736C00060522MPUFRA</t>
  </si>
  <si>
    <t>LEGOUY</t>
  </si>
  <si>
    <t>16/05/2016</t>
  </si>
  <si>
    <t>C45356C00060522FPOFRA</t>
  </si>
  <si>
    <t>Abigaelle</t>
  </si>
  <si>
    <t>12/07/2018</t>
  </si>
  <si>
    <t>C28892C00060522MBEFRA</t>
  </si>
  <si>
    <t>Joaquim</t>
  </si>
  <si>
    <t>10/03/2014</t>
  </si>
  <si>
    <t>C98811L00060768FPOFRA</t>
  </si>
  <si>
    <t>Noemie</t>
  </si>
  <si>
    <t>LORIDE</t>
  </si>
  <si>
    <t>28/02/2017</t>
  </si>
  <si>
    <t>A48637C00060522MJUFRA</t>
  </si>
  <si>
    <t>Soren</t>
  </si>
  <si>
    <t>MARTELLIERE</t>
  </si>
  <si>
    <t>08/01/2008</t>
  </si>
  <si>
    <t>A96854C00060522MJUFRA</t>
  </si>
  <si>
    <t>PAUGOIS</t>
  </si>
  <si>
    <t>26/10/2007</t>
  </si>
  <si>
    <t>A96783C00060522MCAFRA</t>
  </si>
  <si>
    <t>25/01/2010</t>
  </si>
  <si>
    <t>A96782C10060522MCAFRA</t>
  </si>
  <si>
    <t>PERRIAU</t>
  </si>
  <si>
    <t>15/04/2011</t>
  </si>
  <si>
    <t>D00899L00061765MCAFRA</t>
  </si>
  <si>
    <t>PHILBOIS</t>
  </si>
  <si>
    <t>16/07/2010</t>
  </si>
  <si>
    <t>D03285C00060528MCAFRA</t>
  </si>
  <si>
    <t>POTHIER</t>
  </si>
  <si>
    <t>18/07/2010</t>
  </si>
  <si>
    <t>C03410C00060528MBEFRA</t>
  </si>
  <si>
    <t>ROMBAUT</t>
  </si>
  <si>
    <t>11/05/2013</t>
  </si>
  <si>
    <t>B86149C00060526FMIFRA</t>
  </si>
  <si>
    <t>SERVO</t>
  </si>
  <si>
    <t>20/02/2012</t>
  </si>
  <si>
    <t>C78675L00060526MPUFRA</t>
  </si>
  <si>
    <t>SIGNORET</t>
  </si>
  <si>
    <t>14/03/2016</t>
  </si>
  <si>
    <t>A65541C00060522FJUFRA</t>
  </si>
  <si>
    <t>SOULIS</t>
  </si>
  <si>
    <t>09/05/2008</t>
  </si>
  <si>
    <t>C44479L00060526MPOFRA</t>
  </si>
  <si>
    <t>SPAGNOLO</t>
  </si>
  <si>
    <t>B44493C00060522MJUFRA</t>
  </si>
  <si>
    <t>Loeiz</t>
  </si>
  <si>
    <t>TABURET</t>
  </si>
  <si>
    <t>01/08/2008</t>
  </si>
  <si>
    <t>C76375C00060526FPOFRA</t>
  </si>
  <si>
    <t>Marylou</t>
  </si>
  <si>
    <t>TABURIAUX</t>
  </si>
  <si>
    <t>18/05/2018</t>
  </si>
  <si>
    <t>C64150C00060768FCAFRA</t>
  </si>
  <si>
    <t>Melyne</t>
  </si>
  <si>
    <t>VERDON</t>
  </si>
  <si>
    <t>08/11/2009</t>
  </si>
  <si>
    <t>C01409C00060522FMIFRA</t>
  </si>
  <si>
    <t>Estelle</t>
  </si>
  <si>
    <t>VIOLET</t>
  </si>
  <si>
    <t>29/10/2012</t>
  </si>
  <si>
    <t>C37592C00060522FMIFRA</t>
  </si>
  <si>
    <t>18/02/2011</t>
  </si>
  <si>
    <t>C97277C00060529MMIFRA</t>
  </si>
  <si>
    <t>WATRELOT</t>
  </si>
  <si>
    <t>13/07/2011</t>
  </si>
  <si>
    <t>C98195C00060524FMPFRA</t>
  </si>
  <si>
    <t>D05757C00060535FJUFRA</t>
  </si>
  <si>
    <t>Berenice</t>
  </si>
  <si>
    <t>MAILLARD</t>
  </si>
  <si>
    <t>09/03/2007</t>
  </si>
  <si>
    <t>C72795C00061073MPUFRA</t>
  </si>
  <si>
    <t>MOMENCEAU SESTRE</t>
  </si>
  <si>
    <t>17/05/2015</t>
  </si>
  <si>
    <t>C38040C00061441MPUFRA</t>
  </si>
  <si>
    <t>Leonard</t>
  </si>
  <si>
    <t>QUENTIN</t>
  </si>
  <si>
    <t>24/06/2016</t>
  </si>
  <si>
    <t>D05574C00061441FPUFRA</t>
  </si>
  <si>
    <t>Lya</t>
  </si>
  <si>
    <t>03/12/2016</t>
  </si>
  <si>
    <t>D05282C00060768FCAFRA</t>
  </si>
  <si>
    <t>LEPLICHER</t>
  </si>
  <si>
    <t>21/04/2009</t>
  </si>
  <si>
    <t>D05488C00060768MJUFRA</t>
  </si>
  <si>
    <t>04/10/2008</t>
  </si>
  <si>
    <t>B66810C00060519FMIFRA</t>
  </si>
  <si>
    <t>DJOUAD</t>
  </si>
  <si>
    <t>29/11/2012</t>
  </si>
  <si>
    <t>D05169C00060524FBEFRA</t>
  </si>
  <si>
    <t>Sofia</t>
  </si>
  <si>
    <t>KRAEMER BUCUR</t>
  </si>
  <si>
    <t>09/08/2013</t>
  </si>
  <si>
    <t>C50294C00061073FPUFRA</t>
  </si>
  <si>
    <t>Leann</t>
  </si>
  <si>
    <t>SIMARD</t>
  </si>
  <si>
    <t>C51775C00061073FMIFRA</t>
  </si>
  <si>
    <t>PITAULT</t>
  </si>
  <si>
    <t>27/05/2012</t>
  </si>
  <si>
    <t>C52156C00061073FBEFRA</t>
  </si>
  <si>
    <t>18/07/2014</t>
  </si>
  <si>
    <t>C69964C00061073MPUFRA</t>
  </si>
  <si>
    <t>ROUASSI</t>
  </si>
  <si>
    <t>21/12/2016</t>
  </si>
  <si>
    <t>C50099C00061073FPUFRA</t>
  </si>
  <si>
    <t>ROBIN</t>
  </si>
  <si>
    <t>24/02/2015</t>
  </si>
  <si>
    <t>C61087C00061073FPOFRA</t>
  </si>
  <si>
    <t>Izia</t>
  </si>
  <si>
    <t>10/08/2018</t>
  </si>
  <si>
    <t>C54832C00060540MBEFRA</t>
  </si>
  <si>
    <t>DURET</t>
  </si>
  <si>
    <t>26/08/2013</t>
  </si>
  <si>
    <t>C81278C00061441FCACMR</t>
  </si>
  <si>
    <t>BIYONG</t>
  </si>
  <si>
    <t>30/11/2010</t>
  </si>
  <si>
    <t>D04279L00062009FPOFRA</t>
  </si>
  <si>
    <t>01/04/2018</t>
  </si>
  <si>
    <t>B09876C00062009FJUFRA</t>
  </si>
  <si>
    <t>GAUDRON</t>
  </si>
  <si>
    <t>C98567C00061441FCASDN</t>
  </si>
  <si>
    <t>Razan</t>
  </si>
  <si>
    <t>KHALIFA BABEKER</t>
  </si>
  <si>
    <t>21/05/2010</t>
  </si>
  <si>
    <t>D04726C00060524MPOFRA</t>
  </si>
  <si>
    <t>09/10/2018</t>
  </si>
  <si>
    <t>D01268L00060527MMIFRA</t>
  </si>
  <si>
    <t>Amine</t>
  </si>
  <si>
    <t>BABA</t>
  </si>
  <si>
    <t>03/08/2011</t>
  </si>
  <si>
    <t>A99406C00060522FCAFRA</t>
  </si>
  <si>
    <t>BREDON SOULIS</t>
  </si>
  <si>
    <t>27/07/2010</t>
  </si>
  <si>
    <t>C42864C00060540MCAFRA</t>
  </si>
  <si>
    <t>Samson</t>
  </si>
  <si>
    <t>23/02/2010</t>
  </si>
  <si>
    <t>C88172C00060519MMIFRA</t>
  </si>
  <si>
    <t>C97923C00060529MMIFRA</t>
  </si>
  <si>
    <t>16/01/2011</t>
  </si>
  <si>
    <t>C93883C00060524MPOFRA</t>
  </si>
  <si>
    <t>B42218C00060528MMIFRA</t>
  </si>
  <si>
    <t>C89540C00060528MMPFRA</t>
  </si>
  <si>
    <t>C79523C00060528FPUFRA</t>
  </si>
  <si>
    <t>Paula</t>
  </si>
  <si>
    <t>HAMARD</t>
  </si>
  <si>
    <t>C15341C00060528FCAFRA</t>
  </si>
  <si>
    <t>Clelia</t>
  </si>
  <si>
    <t>14/04/2010</t>
  </si>
  <si>
    <t>D04399C00060528FPOFRA</t>
  </si>
  <si>
    <t>ELINA</t>
  </si>
  <si>
    <t>04/06/2018</t>
  </si>
  <si>
    <t>C89544C00060528FBEFRA</t>
  </si>
  <si>
    <t>C59036C00060519FPOFRA</t>
  </si>
  <si>
    <t>C72290C00061441MPOFRA</t>
  </si>
  <si>
    <t>Loevan</t>
  </si>
  <si>
    <t>MALLINJOUD</t>
  </si>
  <si>
    <t>C73462C00061441FPUFRA</t>
  </si>
  <si>
    <t>Diane</t>
  </si>
  <si>
    <t>GUILLOU</t>
  </si>
  <si>
    <t>15/10/2015</t>
  </si>
  <si>
    <t>C38049C00061441MBEFRA</t>
  </si>
  <si>
    <t>Adam</t>
  </si>
  <si>
    <t>01/07/2013</t>
  </si>
  <si>
    <t>D01367L00061441MPUSDN</t>
  </si>
  <si>
    <t>Abdelazeez</t>
  </si>
  <si>
    <t>KHALID BABEKER</t>
  </si>
  <si>
    <t>D01366L00061441MBESDN</t>
  </si>
  <si>
    <t>Abdelmonem</t>
  </si>
  <si>
    <t>04/06/2013</t>
  </si>
  <si>
    <t>D03848C00060524MBEFRA</t>
  </si>
  <si>
    <t>ARTHUR</t>
  </si>
  <si>
    <t>03/07/2013</t>
  </si>
  <si>
    <t>B84870C00060524FMIFRA</t>
  </si>
  <si>
    <t>ANDRE</t>
  </si>
  <si>
    <t>04/11/2012</t>
  </si>
  <si>
    <t>C99720C00060530MCAFRA</t>
  </si>
  <si>
    <t>C92217C00060522FMPFRA</t>
  </si>
  <si>
    <t>C93758C00060527FPUFRA</t>
  </si>
  <si>
    <t>Lyana</t>
  </si>
  <si>
    <t>30/11/2015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</si>
</sst>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40C]General"/>
    <numFmt numFmtId="165" formatCode="[$-F800]dddd\,\ mmmm\ dd\,\ yyyy"/>
    <numFmt numFmtId="166" formatCode="h:mm;@"/>
    <numFmt numFmtId="167" formatCode="#,##0.00\ &quot;€&quot;"/>
  </numFmts>
  <fonts count="1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1"/>
    </font>
    <font>
      <sz val="11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Arial"/>
      <family val="2"/>
    </font>
    <font>
      <b/>
      <sz val="11"/>
      <color rgb="FF000000"/>
      <name val="Calibri"/>
      <family val="2"/>
      <scheme val="minor"/>
    </font>
    <font>
      <b/>
      <sz val="11"/>
      <color rgb="FF000000"/>
      <name val="Calibri"/>
      <family val="2"/>
    </font>
    <font>
      <b/>
      <sz val="10"/>
      <name val="Arial"/>
      <family val="2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Helvetica"/>
      <family val="2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164" fontId="2" fillId="0" borderId="0"/>
    <xf numFmtId="0" fontId="6" fillId="0" borderId="0" applyNumberFormat="0" applyFill="0" applyBorder="0" applyAlignment="0" applyProtection="0"/>
    <xf numFmtId="0" fontId="11" fillId="0" borderId="0" applyNumberFormat="0" applyFill="0" applyBorder="0" applyAlignment="0" applyProtection="0"/>
  </cellStyleXfs>
  <cellXfs count="83">
    <xf numFmtId="0" fontId="0" fillId="0" borderId="0" xfId="0"/>
    <xf numFmtId="0" fontId="0" fillId="0" borderId="1" xfId="0" applyBorder="1"/>
    <xf numFmtId="0" fontId="0" fillId="3" borderId="1" xfId="0" applyFill="1" applyBorder="1"/>
    <xf numFmtId="164" fontId="4" fillId="0" borderId="0" xfId="1" applyFont="1" applyAlignment="1">
      <alignment horizontal="left"/>
    </xf>
    <xf numFmtId="164" fontId="6" fillId="0" borderId="0" xfId="2" applyNumberFormat="1" applyFill="1" applyBorder="1" applyAlignment="1" applyProtection="1">
      <alignment horizontal="center"/>
    </xf>
    <xf numFmtId="164" fontId="8" fillId="2" borderId="2" xfId="1" applyFont="1" applyFill="1" applyBorder="1" applyAlignment="1">
      <alignment horizontal="center" vertical="center"/>
    </xf>
    <xf numFmtId="164" fontId="8" fillId="2" borderId="3" xfId="1" applyFont="1" applyFill="1" applyBorder="1" applyAlignment="1">
      <alignment horizontal="center" vertical="center"/>
    </xf>
    <xf numFmtId="164" fontId="8" fillId="2" borderId="4" xfId="1" applyFont="1" applyFill="1" applyBorder="1" applyAlignment="1">
      <alignment horizontal="center" vertical="center"/>
    </xf>
    <xf numFmtId="164" fontId="8" fillId="2" borderId="4" xfId="1" applyFont="1" applyFill="1" applyBorder="1" applyAlignment="1">
      <alignment horizontal="center" vertical="center" wrapText="1"/>
    </xf>
    <xf numFmtId="164" fontId="8" fillId="2" borderId="5" xfId="1" applyFont="1" applyFill="1" applyBorder="1" applyAlignment="1">
      <alignment horizontal="center" vertical="center" wrapText="1"/>
    </xf>
    <xf numFmtId="0" fontId="10" fillId="0" borderId="0" xfId="0" applyFont="1"/>
    <xf numFmtId="0" fontId="0" fillId="3" borderId="1" xfId="0" applyFill="1" applyBorder="1" applyAlignment="1">
      <alignment vertical="center" wrapText="1"/>
    </xf>
    <xf numFmtId="0" fontId="0" fillId="0" borderId="1" xfId="0" applyBorder="1" applyAlignment="1">
      <alignment vertical="top"/>
    </xf>
    <xf numFmtId="14" fontId="0" fillId="0" borderId="1" xfId="0" applyNumberFormat="1" applyBorder="1" applyAlignment="1">
      <alignment vertical="top"/>
    </xf>
    <xf numFmtId="0" fontId="0" fillId="0" borderId="0" xfId="0" applyAlignment="1">
      <alignment wrapText="1"/>
    </xf>
    <xf numFmtId="0" fontId="0" fillId="0" borderId="22" xfId="0" applyBorder="1" applyAlignment="1">
      <alignment vertical="top"/>
    </xf>
    <xf numFmtId="0" fontId="1" fillId="0" borderId="1" xfId="0" applyFont="1" applyBorder="1"/>
    <xf numFmtId="164" fontId="8" fillId="2" borderId="1" xfId="1" applyFont="1" applyFill="1" applyBorder="1" applyAlignment="1">
      <alignment horizontal="center" vertical="center" wrapText="1"/>
    </xf>
    <xf numFmtId="0" fontId="0" fillId="6" borderId="1" xfId="0" applyFill="1" applyBorder="1"/>
    <xf numFmtId="0" fontId="10" fillId="6" borderId="0" xfId="0" applyFont="1" applyFill="1"/>
    <xf numFmtId="166" fontId="0" fillId="6" borderId="1" xfId="0" applyNumberFormat="1" applyFill="1" applyBorder="1"/>
    <xf numFmtId="166" fontId="0" fillId="0" borderId="1" xfId="0" applyNumberFormat="1" applyBorder="1"/>
    <xf numFmtId="164" fontId="8" fillId="2" borderId="6" xfId="1" applyFont="1" applyFill="1" applyBorder="1" applyAlignment="1">
      <alignment horizontal="center" vertical="center" wrapText="1"/>
    </xf>
    <xf numFmtId="166" fontId="0" fillId="6" borderId="6" xfId="0" applyNumberFormat="1" applyFill="1" applyBorder="1"/>
    <xf numFmtId="166" fontId="0" fillId="0" borderId="6" xfId="0" applyNumberFormat="1" applyBorder="1"/>
    <xf numFmtId="167" fontId="0" fillId="0" borderId="1" xfId="0" applyNumberFormat="1" applyBorder="1"/>
    <xf numFmtId="167" fontId="0" fillId="6" borderId="1" xfId="0" applyNumberFormat="1" applyFill="1" applyBorder="1"/>
    <xf numFmtId="166" fontId="0" fillId="0" borderId="23" xfId="0" applyNumberFormat="1" applyBorder="1"/>
    <xf numFmtId="14" fontId="0" fillId="0" borderId="1" xfId="0" applyNumberFormat="1" applyBorder="1"/>
    <xf numFmtId="0" fontId="9" fillId="2" borderId="24" xfId="0" applyFont="1" applyFill="1" applyBorder="1" applyAlignment="1">
      <alignment horizontal="center"/>
    </xf>
    <xf numFmtId="0" fontId="0" fillId="0" borderId="8" xfId="0" applyBorder="1" applyAlignment="1">
      <alignment vertical="top"/>
    </xf>
    <xf numFmtId="0" fontId="6" fillId="0" borderId="6" xfId="2" applyBorder="1" applyAlignment="1">
      <alignment vertical="top"/>
    </xf>
    <xf numFmtId="0" fontId="6" fillId="0" borderId="6" xfId="2" applyBorder="1"/>
    <xf numFmtId="0" fontId="0" fillId="2" borderId="25" xfId="0" applyFill="1" applyBorder="1" applyAlignment="1">
      <alignment vertical="top"/>
    </xf>
    <xf numFmtId="0" fontId="0" fillId="2" borderId="24" xfId="0" applyFill="1" applyBorder="1" applyAlignment="1">
      <alignment vertical="top"/>
    </xf>
    <xf numFmtId="0" fontId="0" fillId="2" borderId="26" xfId="0" applyFill="1" applyBorder="1" applyAlignment="1">
      <alignment vertical="top"/>
    </xf>
    <xf numFmtId="0" fontId="0" fillId="0" borderId="27" xfId="0" applyBorder="1" applyAlignment="1">
      <alignment vertical="top"/>
    </xf>
    <xf numFmtId="0" fontId="0" fillId="0" borderId="2" xfId="0" applyBorder="1" applyAlignment="1">
      <alignment vertical="top"/>
    </xf>
    <xf numFmtId="14" fontId="0" fillId="0" borderId="2" xfId="0" applyNumberFormat="1" applyBorder="1" applyAlignment="1">
      <alignment vertical="top"/>
    </xf>
    <xf numFmtId="0" fontId="6" fillId="0" borderId="28" xfId="2" applyBorder="1" applyAlignment="1">
      <alignment vertical="top"/>
    </xf>
    <xf numFmtId="0" fontId="0" fillId="0" borderId="0" xfId="0" applyAlignment="1">
      <alignment vertical="top"/>
    </xf>
    <xf numFmtId="0" fontId="6" fillId="0" borderId="1" xfId="2" applyFill="1" applyBorder="1" applyAlignment="1">
      <alignment vertical="top"/>
    </xf>
    <xf numFmtId="0" fontId="13" fillId="0" borderId="0" xfId="0" applyFont="1"/>
    <xf numFmtId="0" fontId="0" fillId="2" borderId="1" xfId="0" applyFill="1" applyBorder="1" applyAlignment="1">
      <alignment horizontal="center" vertical="center" wrapText="1"/>
    </xf>
    <xf numFmtId="0" fontId="4" fillId="0" borderId="0" xfId="0" applyFont="1"/>
    <xf numFmtId="14" fontId="4" fillId="0" borderId="0" xfId="0" applyNumberFormat="1" applyFont="1"/>
    <xf numFmtId="0" fontId="1" fillId="6" borderId="6" xfId="0" applyFont="1" applyFill="1" applyBorder="1" applyAlignment="1">
      <alignment horizontal="center"/>
    </xf>
    <xf numFmtId="0" fontId="1" fillId="6" borderId="7" xfId="0" applyFont="1" applyFill="1" applyBorder="1" applyAlignment="1">
      <alignment horizontal="center"/>
    </xf>
    <xf numFmtId="0" fontId="1" fillId="6" borderId="8" xfId="0" applyFont="1" applyFill="1" applyBorder="1" applyAlignment="1">
      <alignment horizontal="center"/>
    </xf>
    <xf numFmtId="16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6" fillId="3" borderId="16" xfId="2" applyNumberFormat="1" applyFill="1" applyBorder="1" applyAlignment="1" applyProtection="1">
      <alignment horizontal="center"/>
    </xf>
    <xf numFmtId="164" fontId="6" fillId="3" borderId="21" xfId="2" applyNumberFormat="1" applyFill="1" applyBorder="1" applyAlignment="1" applyProtection="1">
      <alignment horizontal="center"/>
    </xf>
    <xf numFmtId="164" fontId="6" fillId="3" borderId="17" xfId="2" applyNumberFormat="1" applyFill="1" applyBorder="1" applyAlignment="1" applyProtection="1">
      <alignment horizontal="center"/>
    </xf>
    <xf numFmtId="164" fontId="7" fillId="4" borderId="16" xfId="1" applyFont="1" applyFill="1" applyBorder="1" applyAlignment="1">
      <alignment horizontal="left"/>
    </xf>
    <xf numFmtId="164" fontId="7" fillId="4" borderId="19" xfId="1" applyFont="1" applyFill="1" applyBorder="1" applyAlignment="1">
      <alignment horizontal="left"/>
    </xf>
    <xf numFmtId="0" fontId="1" fillId="4" borderId="9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0" fillId="5" borderId="9" xfId="0" applyFill="1" applyBorder="1" applyAlignment="1">
      <alignment horizontal="center"/>
    </xf>
    <xf numFmtId="0" fontId="0" fillId="5" borderId="10" xfId="0" applyFill="1" applyBorder="1" applyAlignment="1">
      <alignment horizontal="center"/>
    </xf>
    <xf numFmtId="0" fontId="0" fillId="5" borderId="11" xfId="0" applyFill="1" applyBorder="1" applyAlignment="1">
      <alignment horizontal="center"/>
    </xf>
    <xf numFmtId="0" fontId="12" fillId="0" borderId="1" xfId="0" applyFont="1" applyBorder="1" applyAlignment="1">
      <alignment horizontal="center" vertical="center" wrapText="1"/>
    </xf>
    <xf numFmtId="0" fontId="5" fillId="6" borderId="9" xfId="0" applyFont="1" applyFill="1" applyBorder="1" applyAlignment="1">
      <alignment horizontal="center" wrapText="1"/>
    </xf>
    <xf numFmtId="0" fontId="5" fillId="6" borderId="10" xfId="0" applyFont="1" applyFill="1" applyBorder="1" applyAlignment="1">
      <alignment horizontal="center" wrapText="1"/>
    </xf>
    <xf numFmtId="0" fontId="5" fillId="6" borderId="11" xfId="0" applyFont="1" applyFill="1" applyBorder="1" applyAlignment="1">
      <alignment horizontal="center" wrapText="1"/>
    </xf>
    <xf numFmtId="164" fontId="7" fillId="4" borderId="12" xfId="1" applyFont="1" applyFill="1" applyBorder="1" applyAlignment="1">
      <alignment horizontal="left"/>
    </xf>
    <xf numFmtId="164" fontId="7" fillId="4" borderId="18" xfId="1" applyFont="1" applyFill="1" applyBorder="1" applyAlignment="1">
      <alignment horizontal="left"/>
    </xf>
    <xf numFmtId="164" fontId="7" fillId="4" borderId="14" xfId="1" applyFont="1" applyFill="1" applyBorder="1" applyAlignment="1">
      <alignment horizontal="left"/>
    </xf>
    <xf numFmtId="164" fontId="7" fillId="4" borderId="6" xfId="1" applyFont="1" applyFill="1" applyBorder="1" applyAlignment="1">
      <alignment horizontal="left"/>
    </xf>
    <xf numFmtId="164" fontId="8" fillId="4" borderId="14" xfId="1" applyFont="1" applyFill="1" applyBorder="1" applyAlignment="1">
      <alignment horizontal="left"/>
    </xf>
    <xf numFmtId="164" fontId="8" fillId="4" borderId="6" xfId="1" applyFont="1" applyFill="1" applyBorder="1" applyAlignment="1">
      <alignment horizontal="left"/>
    </xf>
    <xf numFmtId="164" fontId="4" fillId="5" borderId="12" xfId="1" applyFont="1" applyFill="1" applyBorder="1" applyAlignment="1">
      <alignment horizontal="center"/>
    </xf>
    <xf numFmtId="164" fontId="4" fillId="5" borderId="20" xfId="1" applyFont="1" applyFill="1" applyBorder="1" applyAlignment="1">
      <alignment horizontal="center"/>
    </xf>
    <xf numFmtId="164" fontId="4" fillId="5" borderId="13" xfId="1" applyFont="1" applyFill="1" applyBorder="1" applyAlignment="1">
      <alignment horizontal="center"/>
    </xf>
    <xf numFmtId="165" fontId="4" fillId="3" borderId="14" xfId="1" applyNumberFormat="1" applyFont="1" applyFill="1" applyBorder="1" applyAlignment="1">
      <alignment horizontal="center"/>
    </xf>
    <xf numFmtId="165" fontId="4" fillId="3" borderId="1" xfId="1" applyNumberFormat="1" applyFont="1" applyFill="1" applyBorder="1" applyAlignment="1">
      <alignment horizontal="center"/>
    </xf>
    <xf numFmtId="165" fontId="4" fillId="3" borderId="15" xfId="1" applyNumberFormat="1" applyFont="1" applyFill="1" applyBorder="1" applyAlignment="1">
      <alignment horizontal="center"/>
    </xf>
    <xf numFmtId="164" fontId="4" fillId="3" borderId="14" xfId="1" applyFont="1" applyFill="1" applyBorder="1" applyAlignment="1">
      <alignment horizontal="center"/>
    </xf>
    <xf numFmtId="164" fontId="4" fillId="3" borderId="1" xfId="1" applyFont="1" applyFill="1" applyBorder="1" applyAlignment="1">
      <alignment horizontal="center"/>
    </xf>
    <xf numFmtId="164" fontId="4" fillId="3" borderId="15" xfId="1" applyFont="1" applyFill="1" applyBorder="1" applyAlignment="1">
      <alignment horizontal="center"/>
    </xf>
    <xf numFmtId="164" fontId="3" fillId="3" borderId="14" xfId="1" applyFont="1" applyFill="1" applyBorder="1" applyAlignment="1">
      <alignment horizontal="center"/>
    </xf>
    <xf numFmtId="164" fontId="3" fillId="3" borderId="1" xfId="1" applyFont="1" applyFill="1" applyBorder="1" applyAlignment="1">
      <alignment horizontal="center"/>
    </xf>
    <xf numFmtId="164" fontId="3" fillId="3" borderId="15" xfId="1" applyFont="1" applyFill="1" applyBorder="1" applyAlignment="1">
      <alignment horizontal="center"/>
    </xf>
  </cellXfs>
  <cellStyles count="4">
    <cellStyle name="Excel Built-in Normal" xfId="1" xr:uid="{00000000-0005-0000-0000-000000000000}"/>
    <cellStyle name="Hyperlink" xfId="3" xr:uid="{00000000-0005-0000-0000-000001000000}"/>
    <cellStyle name="Lien hypertexte" xfId="2" builtinId="8"/>
    <cellStyle name="Normal" xfId="0" builtinId="0"/>
  </cellStyles>
  <dxfs count="14">
    <dxf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9" formatCode="dd/mm/yyyy"/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ill>
        <patternFill patternType="solid">
          <fgColor indexed="64"/>
          <bgColor rgb="FF92D050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general" vertical="bottom" textRotation="0" wrapText="1" indent="0" justifyLastLine="0" shrinkToFit="0" readingOrder="0"/>
    </dxf>
    <dxf>
      <border outline="0">
        <top style="thin">
          <color indexed="64"/>
        </top>
      </border>
    </dxf>
    <dxf>
      <alignment horizontal="general" vertical="bottom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rgb="FF92D050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85725</xdr:colOff>
      <xdr:row>7</xdr:row>
      <xdr:rowOff>190500</xdr:rowOff>
    </xdr:from>
    <xdr:to>
      <xdr:col>9</xdr:col>
      <xdr:colOff>1333500</xdr:colOff>
      <xdr:row>10</xdr:row>
      <xdr:rowOff>66943</xdr:rowOff>
    </xdr:to>
    <xdr:sp macro="" textlink="">
      <xdr:nvSpPr>
        <xdr:cNvPr id="2" name="Légende encadrée 2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188405" y="1643799"/>
          <a:ext cx="1247775" cy="504897"/>
        </a:xfrm>
        <a:prstGeom prst="borderCallout2">
          <a:avLst>
            <a:gd name="adj1" fmla="val 18750"/>
            <a:gd name="adj2" fmla="val -641"/>
            <a:gd name="adj3" fmla="val 18750"/>
            <a:gd name="adj4" fmla="val -16667"/>
            <a:gd name="adj5" fmla="val 68903"/>
            <a:gd name="adj6" fmla="val -177836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fr-FR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fr-FR" sz="1200" b="1"/>
            <a:t>2 - Sélectionnez</a:t>
          </a:r>
          <a:r>
            <a:rPr lang="fr-FR" sz="1200" b="1" baseline="0"/>
            <a:t> </a:t>
          </a:r>
          <a:r>
            <a:rPr lang="fr-FR" sz="1200" b="1"/>
            <a:t>votre club</a:t>
          </a:r>
        </a:p>
      </xdr:txBody>
    </xdr:sp>
    <xdr:clientData/>
  </xdr:twoCellAnchor>
  <xdr:twoCellAnchor>
    <xdr:from>
      <xdr:col>1</xdr:col>
      <xdr:colOff>1085588</xdr:colOff>
      <xdr:row>5</xdr:row>
      <xdr:rowOff>144021</xdr:rowOff>
    </xdr:from>
    <xdr:to>
      <xdr:col>2</xdr:col>
      <xdr:colOff>1361650</xdr:colOff>
      <xdr:row>10</xdr:row>
      <xdr:rowOff>52370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962804" y="1204536"/>
          <a:ext cx="1729361" cy="929587"/>
        </a:xfrm>
        <a:prstGeom prst="wedgeRectCallout">
          <a:avLst>
            <a:gd name="adj1" fmla="val -70639"/>
            <a:gd name="adj2" fmla="val 66023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fr-FR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fr-FR" sz="1100" b="1"/>
            <a:t>3 - Dérouler le "+" à gauche de la catégorie souhaité et sélectionner vos triathlètes</a:t>
          </a:r>
        </a:p>
      </xdr:txBody>
    </xdr:sp>
    <xdr:clientData/>
  </xdr:twoCellAnchor>
  <xdr:twoCellAnchor editAs="oneCell">
    <xdr:from>
      <xdr:col>0</xdr:col>
      <xdr:colOff>201202</xdr:colOff>
      <xdr:row>2</xdr:row>
      <xdr:rowOff>153545</xdr:rowOff>
    </xdr:from>
    <xdr:to>
      <xdr:col>0</xdr:col>
      <xdr:colOff>782227</xdr:colOff>
      <xdr:row>5</xdr:row>
      <xdr:rowOff>180457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1202" y="611792"/>
          <a:ext cx="619125" cy="636800"/>
        </a:xfrm>
        <a:prstGeom prst="rect">
          <a:avLst/>
        </a:prstGeom>
      </xdr:spPr>
    </xdr:pic>
    <xdr:clientData/>
  </xdr:twoCellAnchor>
  <xdr:twoCellAnchor editAs="oneCell">
    <xdr:from>
      <xdr:col>1</xdr:col>
      <xdr:colOff>59268</xdr:colOff>
      <xdr:row>2</xdr:row>
      <xdr:rowOff>78557</xdr:rowOff>
    </xdr:from>
    <xdr:to>
      <xdr:col>1</xdr:col>
      <xdr:colOff>922616</xdr:colOff>
      <xdr:row>5</xdr:row>
      <xdr:rowOff>161853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36484" y="536804"/>
          <a:ext cx="863348" cy="685564"/>
        </a:xfrm>
        <a:prstGeom prst="rect">
          <a:avLst/>
        </a:prstGeom>
      </xdr:spPr>
    </xdr:pic>
    <xdr:clientData/>
  </xdr:twoCellAnchor>
  <xdr:twoCellAnchor>
    <xdr:from>
      <xdr:col>9</xdr:col>
      <xdr:colOff>333375</xdr:colOff>
      <xdr:row>2</xdr:row>
      <xdr:rowOff>47625</xdr:rowOff>
    </xdr:from>
    <xdr:to>
      <xdr:col>9</xdr:col>
      <xdr:colOff>1276350</xdr:colOff>
      <xdr:row>4</xdr:row>
      <xdr:rowOff>133618</xdr:rowOff>
    </xdr:to>
    <xdr:sp macro="" textlink="">
      <xdr:nvSpPr>
        <xdr:cNvPr id="7" name="Légende encadrée 2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8334375" y="495300"/>
          <a:ext cx="942975" cy="476518"/>
        </a:xfrm>
        <a:prstGeom prst="borderCallout2">
          <a:avLst>
            <a:gd name="adj1" fmla="val 18750"/>
            <a:gd name="adj2" fmla="val -641"/>
            <a:gd name="adj3" fmla="val 18750"/>
            <a:gd name="adj4" fmla="val -16667"/>
            <a:gd name="adj5" fmla="val 26548"/>
            <a:gd name="adj6" fmla="val -57717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fr-FR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fr-FR" sz="1100" b="1"/>
            <a:t>1 - Sélectionnez</a:t>
          </a:r>
          <a:r>
            <a:rPr lang="fr-FR" sz="1100" b="1" baseline="0"/>
            <a:t> </a:t>
          </a:r>
          <a:r>
            <a:rPr lang="fr-FR" sz="1100" b="1"/>
            <a:t>l'épreuve</a:t>
          </a:r>
        </a:p>
      </xdr:txBody>
    </xdr:sp>
    <xdr:clientData/>
  </xdr:twoCellAnchor>
  <xdr:twoCellAnchor>
    <xdr:from>
      <xdr:col>9</xdr:col>
      <xdr:colOff>1867654</xdr:colOff>
      <xdr:row>4</xdr:row>
      <xdr:rowOff>104742</xdr:rowOff>
    </xdr:from>
    <xdr:to>
      <xdr:col>11</xdr:col>
      <xdr:colOff>483779</xdr:colOff>
      <xdr:row>9</xdr:row>
      <xdr:rowOff>130927</xdr:rowOff>
    </xdr:to>
    <xdr:sp macro="" textlink="">
      <xdr:nvSpPr>
        <xdr:cNvPr id="4" name="Légende encadrée 2 3">
          <a:extLst>
            <a:ext uri="{FF2B5EF4-FFF2-40B4-BE49-F238E27FC236}">
              <a16:creationId xmlns:a16="http://schemas.microsoft.com/office/drawing/2014/main" id="{2618177D-0DE9-A94F-8076-2581EF187A3A}"/>
            </a:ext>
          </a:extLst>
        </xdr:cNvPr>
        <xdr:cNvSpPr/>
      </xdr:nvSpPr>
      <xdr:spPr>
        <a:xfrm>
          <a:off x="12970334" y="968866"/>
          <a:ext cx="1247775" cy="1034329"/>
        </a:xfrm>
        <a:prstGeom prst="borderCallout2">
          <a:avLst>
            <a:gd name="adj1" fmla="val 23813"/>
            <a:gd name="adj2" fmla="val 99042"/>
            <a:gd name="adj3" fmla="val 23813"/>
            <a:gd name="adj4" fmla="val 117642"/>
            <a:gd name="adj5" fmla="val 107211"/>
            <a:gd name="adj6" fmla="val 117014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fr-FR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fr-FR" sz="900" b="1"/>
            <a:t>5 - A compléter uniquement pour l'épreuve</a:t>
          </a:r>
          <a:r>
            <a:rPr lang="fr-FR" sz="900" b="1" baseline="0"/>
            <a:t> du CLASS TRI, format mm:ss</a:t>
          </a:r>
          <a:endParaRPr lang="fr-FR" sz="900" b="1"/>
        </a:p>
      </xdr:txBody>
    </xdr:sp>
    <xdr:clientData/>
  </xdr:twoCellAnchor>
  <xdr:twoCellAnchor>
    <xdr:from>
      <xdr:col>0</xdr:col>
      <xdr:colOff>301134</xdr:colOff>
      <xdr:row>7</xdr:row>
      <xdr:rowOff>13092</xdr:rowOff>
    </xdr:from>
    <xdr:to>
      <xdr:col>1</xdr:col>
      <xdr:colOff>471341</xdr:colOff>
      <xdr:row>10</xdr:row>
      <xdr:rowOff>170206</xdr:rowOff>
    </xdr:to>
    <xdr:sp macro="" textlink="">
      <xdr:nvSpPr>
        <xdr:cNvPr id="8" name="Légende encadrée 2 7">
          <a:extLst>
            <a:ext uri="{FF2B5EF4-FFF2-40B4-BE49-F238E27FC236}">
              <a16:creationId xmlns:a16="http://schemas.microsoft.com/office/drawing/2014/main" id="{90717D87-D61F-5F45-8125-A347F6311BA7}"/>
            </a:ext>
          </a:extLst>
        </xdr:cNvPr>
        <xdr:cNvSpPr/>
      </xdr:nvSpPr>
      <xdr:spPr>
        <a:xfrm>
          <a:off x="301134" y="1466391"/>
          <a:ext cx="1047423" cy="785568"/>
        </a:xfrm>
        <a:prstGeom prst="borderCallout2">
          <a:avLst>
            <a:gd name="adj1" fmla="val 18750"/>
            <a:gd name="adj2" fmla="val -641"/>
            <a:gd name="adj3" fmla="val 18750"/>
            <a:gd name="adj4" fmla="val -16667"/>
            <a:gd name="adj5" fmla="val 132436"/>
            <a:gd name="adj6" fmla="val -16756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fr-FR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fr-FR" sz="1100" b="1"/>
            <a:t>4 - A compléter uniquement pour les B&amp;R</a:t>
          </a:r>
        </a:p>
      </xdr:txBody>
    </xdr:sp>
    <xdr:clientData/>
  </xdr:twoCellAnchor>
  <xdr:twoCellAnchor>
    <xdr:from>
      <xdr:col>12</xdr:col>
      <xdr:colOff>187064</xdr:colOff>
      <xdr:row>7</xdr:row>
      <xdr:rowOff>0</xdr:rowOff>
    </xdr:from>
    <xdr:to>
      <xdr:col>13</xdr:col>
      <xdr:colOff>623086</xdr:colOff>
      <xdr:row>9</xdr:row>
      <xdr:rowOff>113121</xdr:rowOff>
    </xdr:to>
    <xdr:sp macro="" textlink="">
      <xdr:nvSpPr>
        <xdr:cNvPr id="9" name="Légende encadrée 2 8">
          <a:extLst>
            <a:ext uri="{FF2B5EF4-FFF2-40B4-BE49-F238E27FC236}">
              <a16:creationId xmlns:a16="http://schemas.microsoft.com/office/drawing/2014/main" id="{06023D67-C5BB-EF4D-A160-1C51415E789C}"/>
            </a:ext>
          </a:extLst>
        </xdr:cNvPr>
        <xdr:cNvSpPr/>
      </xdr:nvSpPr>
      <xdr:spPr>
        <a:xfrm>
          <a:off x="14733146" y="1453299"/>
          <a:ext cx="1247775" cy="532090"/>
        </a:xfrm>
        <a:prstGeom prst="borderCallout2">
          <a:avLst>
            <a:gd name="adj1" fmla="val 23813"/>
            <a:gd name="adj2" fmla="val 99042"/>
            <a:gd name="adj3" fmla="val 23813"/>
            <a:gd name="adj4" fmla="val 117642"/>
            <a:gd name="adj5" fmla="val 146581"/>
            <a:gd name="adj6" fmla="val 100225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fr-FR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fr-FR" sz="1200" b="1"/>
            <a:t>6 - A compléter tarif</a:t>
          </a:r>
          <a:r>
            <a:rPr lang="fr-FR" sz="1200" b="1" baseline="0"/>
            <a:t> indiv </a:t>
          </a:r>
          <a:endParaRPr lang="fr-FR" sz="1200" b="1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Liste_Clubs" displayName="Liste_Clubs" ref="A1:A36" totalsRowShown="0" headerRowDxfId="13" dataDxfId="11" headerRowBorderDxfId="12" tableBorderDxfId="10">
  <autoFilter ref="A1:A36" xr:uid="{00000000-0009-0000-0100-000001000000}"/>
  <tableColumns count="1">
    <tableColumn id="1" xr3:uid="{00000000-0010-0000-0000-000001000000}" name="Clubs" dataDxfId="9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Tableau_orgas" displayName="Tableau_orgas" ref="D1:I16" totalsRowShown="0" headerRowDxfId="8" headerRowBorderDxfId="7" tableBorderDxfId="6">
  <autoFilter ref="D1:I16" xr:uid="{00000000-0009-0000-0100-000003000000}"/>
  <tableColumns count="6">
    <tableColumn id="1" xr3:uid="{00000000-0010-0000-0100-000001000000}" name="Numéro manifestation" dataDxfId="5"/>
    <tableColumn id="2" xr3:uid="{00000000-0010-0000-0100-000002000000}" name="Nom Manifestation" dataDxfId="4"/>
    <tableColumn id="3" xr3:uid="{00000000-0010-0000-0100-000003000000}" name="Date" dataDxfId="3"/>
    <tableColumn id="4" xr3:uid="{00000000-0010-0000-0100-000004000000}" name="Lieu" dataDxfId="2"/>
    <tableColumn id="5" xr3:uid="{00000000-0010-0000-0100-000005000000}" name="Organisateur" dataDxfId="1"/>
    <tableColumn id="6" xr3:uid="{00000000-0010-0000-0100-000006000000}" name="Contact" dataDxfId="0" dataCellStyle="Lien hypertext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mailto:acrtriathlon@gmail.com" TargetMode="External"/><Relationship Id="rId13" Type="http://schemas.openxmlformats.org/officeDocument/2006/relationships/hyperlink" Target="mailto:gerald.fortuit@gmail.com" TargetMode="External"/><Relationship Id="rId3" Type="http://schemas.openxmlformats.org/officeDocument/2006/relationships/hyperlink" Target="mailto:organisation.triathlondevendome@gmail.com" TargetMode="External"/><Relationship Id="rId7" Type="http://schemas.openxmlformats.org/officeDocument/2006/relationships/hyperlink" Target="mailto:inscription.tcj@gmail.com" TargetMode="External"/><Relationship Id="rId12" Type="http://schemas.openxmlformats.org/officeDocument/2006/relationships/hyperlink" Target="mailto:triacademy28@gmail.com" TargetMode="External"/><Relationship Id="rId2" Type="http://schemas.openxmlformats.org/officeDocument/2006/relationships/hyperlink" Target="mailto:president@rssctriathlon.fr" TargetMode="External"/><Relationship Id="rId16" Type="http://schemas.openxmlformats.org/officeDocument/2006/relationships/table" Target="../tables/table2.xml"/><Relationship Id="rId1" Type="http://schemas.openxmlformats.org/officeDocument/2006/relationships/hyperlink" Target="mailto:organisations@sastriathlon37.com" TargetMode="External"/><Relationship Id="rId6" Type="http://schemas.openxmlformats.org/officeDocument/2006/relationships/hyperlink" Target="mailto:Triathlondudomino@gmail.com" TargetMode="External"/><Relationship Id="rId11" Type="http://schemas.openxmlformats.org/officeDocument/2006/relationships/hyperlink" Target="mailto:triathlon.castelrenaudais@hotmail.com" TargetMode="External"/><Relationship Id="rId5" Type="http://schemas.openxmlformats.org/officeDocument/2006/relationships/hyperlink" Target="mailto:o.asfastriathlon@gmail.com" TargetMode="External"/><Relationship Id="rId15" Type="http://schemas.openxmlformats.org/officeDocument/2006/relationships/table" Target="../tables/table1.xml"/><Relationship Id="rId10" Type="http://schemas.openxmlformats.org/officeDocument/2006/relationships/hyperlink" Target="mailto:laurent.meutelet@ac-orleans-tours.fr" TargetMode="External"/><Relationship Id="rId4" Type="http://schemas.openxmlformats.org/officeDocument/2006/relationships/hyperlink" Target="mailto:aquathlonstlaurentnouan@gmail.com" TargetMode="External"/><Relationship Id="rId9" Type="http://schemas.openxmlformats.org/officeDocument/2006/relationships/hyperlink" Target="mailto:brenne.triathlon@gmail.com" TargetMode="External"/><Relationship Id="rId1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>
    <tabColor rgb="FF92D050"/>
    <pageSetUpPr fitToPage="1"/>
  </sheetPr>
  <dimension ref="A1:N232"/>
  <sheetViews>
    <sheetView showGridLines="0" tabSelected="1" zoomScale="97" zoomScaleNormal="97" workbookViewId="0">
      <selection activeCell="D246" sqref="D246"/>
    </sheetView>
  </sheetViews>
  <sheetFormatPr baseColWidth="10" defaultColWidth="10.6640625" defaultRowHeight="15" outlineLevelRow="1"/>
  <cols>
    <col min="1" max="1" width="13.83203125" customWidth="1"/>
    <col min="2" max="2" width="19" customWidth="1"/>
    <col min="3" max="3" width="23.5" bestFit="1" customWidth="1"/>
    <col min="4" max="4" width="19.33203125" customWidth="1"/>
    <col min="5" max="5" width="11.6640625" bestFit="1" customWidth="1"/>
    <col min="9" max="9" width="28.5" bestFit="1" customWidth="1"/>
    <col min="10" max="10" width="34.5" bestFit="1" customWidth="1"/>
    <col min="11" max="11" width="2.83203125" hidden="1" customWidth="1"/>
  </cols>
  <sheetData>
    <row r="1" spans="1:14" ht="16" thickBot="1"/>
    <row r="2" spans="1:14" ht="20" thickBot="1">
      <c r="B2" s="62" t="s">
        <v>1895</v>
      </c>
      <c r="C2" s="63"/>
      <c r="D2" s="63"/>
      <c r="E2" s="63"/>
      <c r="F2" s="63"/>
      <c r="G2" s="63"/>
      <c r="H2" s="63"/>
      <c r="I2" s="63"/>
      <c r="J2" s="64"/>
    </row>
    <row r="3" spans="1:14" ht="16" thickBot="1"/>
    <row r="4" spans="1:14">
      <c r="D4" s="65" t="s">
        <v>10</v>
      </c>
      <c r="E4" s="66"/>
      <c r="F4" s="71"/>
      <c r="G4" s="72"/>
      <c r="H4" s="72"/>
      <c r="I4" s="73"/>
    </row>
    <row r="5" spans="1:14">
      <c r="D5" s="67" t="s">
        <v>11</v>
      </c>
      <c r="E5" s="68"/>
      <c r="F5" s="74" t="str">
        <f>IF(F4&lt;&gt;"",VLOOKUP(F4,Paramètres!$E$2:$I$21,2,FALSE),"")</f>
        <v/>
      </c>
      <c r="G5" s="75"/>
      <c r="H5" s="75"/>
      <c r="I5" s="76"/>
    </row>
    <row r="6" spans="1:14">
      <c r="D6" s="67" t="s">
        <v>12</v>
      </c>
      <c r="E6" s="68"/>
      <c r="F6" s="77" t="str">
        <f>IF(F4&lt;&gt;"",VLOOKUP(F4,Paramètres!$E$2:$I$21,3,FALSE),"")</f>
        <v/>
      </c>
      <c r="G6" s="78"/>
      <c r="H6" s="78"/>
      <c r="I6" s="79"/>
    </row>
    <row r="7" spans="1:14">
      <c r="D7" s="69" t="s">
        <v>13</v>
      </c>
      <c r="E7" s="70"/>
      <c r="F7" s="80" t="str">
        <f>IF(F4&lt;&gt;"",VLOOKUP(F4,Paramètres!$E$2:$I$21,4,FALSE),"")</f>
        <v/>
      </c>
      <c r="G7" s="81"/>
      <c r="H7" s="81"/>
      <c r="I7" s="82"/>
    </row>
    <row r="8" spans="1:14" ht="16" thickBot="1">
      <c r="D8" s="54" t="s">
        <v>14</v>
      </c>
      <c r="E8" s="55"/>
      <c r="F8" s="51" t="str">
        <f>IF(F4&lt;&gt;"",VLOOKUP(F4,Paramètres!$E$2:$I$21,5,FALSE),"")</f>
        <v/>
      </c>
      <c r="G8" s="52"/>
      <c r="H8" s="52"/>
      <c r="I8" s="53"/>
    </row>
    <row r="9" spans="1:14" ht="16" thickBot="1">
      <c r="B9" s="3"/>
      <c r="C9" s="3"/>
      <c r="D9" s="4"/>
      <c r="E9" s="4"/>
      <c r="F9" s="4"/>
    </row>
    <row r="10" spans="1:14" ht="16" thickBot="1">
      <c r="D10" s="56" t="s">
        <v>15</v>
      </c>
      <c r="E10" s="57"/>
      <c r="F10" s="58"/>
      <c r="G10" s="59"/>
      <c r="H10" s="60"/>
    </row>
    <row r="11" spans="1:14">
      <c r="L11" s="61" t="s">
        <v>409</v>
      </c>
      <c r="M11" s="61"/>
    </row>
    <row r="12" spans="1:14" ht="32">
      <c r="A12" s="43" t="s">
        <v>603</v>
      </c>
      <c r="B12" s="5" t="s">
        <v>1</v>
      </c>
      <c r="C12" s="6" t="s">
        <v>2</v>
      </c>
      <c r="D12" s="7" t="s">
        <v>3</v>
      </c>
      <c r="E12" s="7" t="s">
        <v>4</v>
      </c>
      <c r="F12" s="7" t="s">
        <v>5</v>
      </c>
      <c r="G12" s="8" t="s">
        <v>6</v>
      </c>
      <c r="H12" s="8" t="s">
        <v>7</v>
      </c>
      <c r="I12" s="9" t="s">
        <v>8</v>
      </c>
      <c r="J12" s="5" t="s">
        <v>9</v>
      </c>
      <c r="L12" s="17" t="s">
        <v>407</v>
      </c>
      <c r="M12" s="22" t="s">
        <v>408</v>
      </c>
      <c r="N12" s="17" t="s">
        <v>410</v>
      </c>
    </row>
    <row r="13" spans="1:14">
      <c r="A13" s="18"/>
      <c r="B13" s="46" t="s">
        <v>42</v>
      </c>
      <c r="C13" s="47"/>
      <c r="D13" s="47"/>
      <c r="E13" s="47"/>
      <c r="F13" s="47"/>
      <c r="G13" s="47"/>
      <c r="H13" s="47"/>
      <c r="I13" s="47"/>
      <c r="J13" s="48"/>
      <c r="K13" s="19" t="str">
        <f>F10&amp;" "&amp;B13</f>
        <v xml:space="preserve"> Mini-Poussin</v>
      </c>
      <c r="L13" s="20"/>
      <c r="M13" s="23"/>
      <c r="N13" s="26"/>
    </row>
    <row r="14" spans="1:14" ht="16.5" hidden="1" customHeight="1" outlineLevel="1">
      <c r="A14" s="1"/>
      <c r="B14" s="1"/>
      <c r="C14" s="2" t="str">
        <f>IF(ISNA(VLOOKUP(B14,Licenciés!$A:$L,3,FALSE)),"",VLOOKUP(B14,Licenciés!$A:$L,3,FALSE))</f>
        <v/>
      </c>
      <c r="D14" s="2" t="str">
        <f>IF(ISNA(VLOOKUP(B14,Licenciés!$A:$L,4,FALSE)),"",VLOOKUP(B14,Licenciés!$A:$L,4,FALSE))</f>
        <v/>
      </c>
      <c r="E14" s="2" t="str">
        <f>IF(ISNA(VLOOKUP(B14,Licenciés!$A:$L,5,FALSE)),"",VLOOKUP(B14,Licenciés!$A:$L,5,FALSE))</f>
        <v/>
      </c>
      <c r="F14" s="2" t="str">
        <f>IF(ISNA(VLOOKUP(B14,Licenciés!$A:$L,7,FALSE)),"",VLOOKUP(B14,Licenciés!$A:$L,7,FALSE))</f>
        <v/>
      </c>
      <c r="G14" s="2" t="str">
        <f>IF(ISNA(VLOOKUP(B14,Licenciés!$A:$L,6,FALSE)),"",VLOOKUP(B14,Licenciés!$A:$L,6,FALSE))</f>
        <v/>
      </c>
      <c r="H14" s="2" t="str">
        <f>IF(B14="","",YEAR(G14))</f>
        <v/>
      </c>
      <c r="I14" s="11" t="str">
        <f>IF(ISNA(VLOOKUP(B14,Licenciés!$A:$L,9,FALSE)),"",VLOOKUP(B14,Licenciés!$A:$L,9,FALSE))</f>
        <v/>
      </c>
      <c r="J14" s="2" t="str">
        <f>IF(ISNA(VLOOKUP(B14,Licenciés!$A:$L,8,FALSE)),"",VLOOKUP(B14,Licenciés!$A:$L,8,FALSE))</f>
        <v/>
      </c>
      <c r="K14" s="10"/>
      <c r="L14" s="27"/>
      <c r="M14" s="27"/>
      <c r="N14" s="25"/>
    </row>
    <row r="15" spans="1:14" ht="16" hidden="1" outlineLevel="1">
      <c r="A15" s="1"/>
      <c r="B15" s="1"/>
      <c r="C15" s="2" t="str">
        <f>IF(ISNA(VLOOKUP(B15,Licenciés!$A:$L,3,FALSE)),"",VLOOKUP(B15,Licenciés!$A:$L,3,FALSE))</f>
        <v/>
      </c>
      <c r="D15" s="2" t="str">
        <f>IF(ISNA(VLOOKUP(B15,Licenciés!$A:$L,4,FALSE)),"",VLOOKUP(B15,Licenciés!$A:$L,4,FALSE))</f>
        <v/>
      </c>
      <c r="E15" s="2" t="str">
        <f>IF(ISNA(VLOOKUP(B15,Licenciés!$A:$L,5,FALSE)),"",VLOOKUP(B15,Licenciés!$A:$L,5,FALSE))</f>
        <v/>
      </c>
      <c r="F15" s="2" t="str">
        <f>IF(ISNA(VLOOKUP(B15,Licenciés!$A:$L,7,FALSE)),"",VLOOKUP(B15,Licenciés!$A:$L,7,FALSE))</f>
        <v/>
      </c>
      <c r="G15" s="2" t="str">
        <f>IF(ISNA(VLOOKUP(B15,Licenciés!$A:$L,6,FALSE)),"",VLOOKUP(B15,Licenciés!$A:$L,6,FALSE))</f>
        <v/>
      </c>
      <c r="H15" s="2" t="str">
        <f t="shared" ref="H15:H23" si="0">IF(B15="","",YEAR(G15))</f>
        <v/>
      </c>
      <c r="I15" s="11" t="str">
        <f>IF(ISNA(VLOOKUP(B15,Licenciés!$A:$L,9,FALSE)),"",VLOOKUP(B15,Licenciés!$A:$L,9,FALSE))</f>
        <v/>
      </c>
      <c r="J15" s="2" t="str">
        <f>IF(ISNA(VLOOKUP(B15,Licenciés!$A:$L,8,FALSE)),"",VLOOKUP(B15,Licenciés!$A:$L,8,FALSE))</f>
        <v/>
      </c>
      <c r="K15" s="10"/>
      <c r="L15" s="27"/>
      <c r="M15" s="27"/>
      <c r="N15" s="25"/>
    </row>
    <row r="16" spans="1:14" ht="16" hidden="1" outlineLevel="1">
      <c r="A16" s="1"/>
      <c r="B16" s="1"/>
      <c r="C16" s="2" t="str">
        <f>IF(ISNA(VLOOKUP(B16,Licenciés!$A:$L,3,FALSE)),"",VLOOKUP(B16,Licenciés!$A:$L,3,FALSE))</f>
        <v/>
      </c>
      <c r="D16" s="2" t="str">
        <f>IF(ISNA(VLOOKUP(B16,Licenciés!$A:$L,4,FALSE)),"",VLOOKUP(B16,Licenciés!$A:$L,4,FALSE))</f>
        <v/>
      </c>
      <c r="E16" s="2" t="str">
        <f>IF(ISNA(VLOOKUP(B16,Licenciés!$A:$L,5,FALSE)),"",VLOOKUP(B16,Licenciés!$A:$L,5,FALSE))</f>
        <v/>
      </c>
      <c r="F16" s="2" t="str">
        <f>IF(ISNA(VLOOKUP(B16,Licenciés!$A:$L,7,FALSE)),"",VLOOKUP(B16,Licenciés!$A:$L,7,FALSE))</f>
        <v/>
      </c>
      <c r="G16" s="2" t="str">
        <f>IF(ISNA(VLOOKUP(B16,Licenciés!$A:$L,6,FALSE)),"",VLOOKUP(B16,Licenciés!$A:$L,6,FALSE))</f>
        <v/>
      </c>
      <c r="H16" s="2" t="str">
        <f t="shared" si="0"/>
        <v/>
      </c>
      <c r="I16" s="11" t="str">
        <f>IF(ISNA(VLOOKUP(B16,Licenciés!$A:$L,9,FALSE)),"",VLOOKUP(B16,Licenciés!$A:$L,9,FALSE))</f>
        <v/>
      </c>
      <c r="J16" s="2" t="str">
        <f>IF(ISNA(VLOOKUP(B16,Licenciés!$A:$L,8,FALSE)),"",VLOOKUP(B16,Licenciés!$A:$L,8,FALSE))</f>
        <v/>
      </c>
      <c r="K16" s="10"/>
      <c r="L16" s="27"/>
      <c r="M16" s="27"/>
      <c r="N16" s="25"/>
    </row>
    <row r="17" spans="1:14" ht="16" hidden="1" outlineLevel="1">
      <c r="A17" s="1"/>
      <c r="B17" s="1"/>
      <c r="C17" s="2" t="str">
        <f>IF(ISNA(VLOOKUP(B17,Licenciés!$A:$L,3,FALSE)),"",VLOOKUP(B17,Licenciés!$A:$L,3,FALSE))</f>
        <v/>
      </c>
      <c r="D17" s="2" t="str">
        <f>IF(ISNA(VLOOKUP(B17,Licenciés!$A:$L,4,FALSE)),"",VLOOKUP(B17,Licenciés!$A:$L,4,FALSE))</f>
        <v/>
      </c>
      <c r="E17" s="2" t="str">
        <f>IF(ISNA(VLOOKUP(B17,Licenciés!$A:$L,5,FALSE)),"",VLOOKUP(B17,Licenciés!$A:$L,5,FALSE))</f>
        <v/>
      </c>
      <c r="F17" s="2" t="str">
        <f>IF(ISNA(VLOOKUP(B17,Licenciés!$A:$L,7,FALSE)),"",VLOOKUP(B17,Licenciés!$A:$L,7,FALSE))</f>
        <v/>
      </c>
      <c r="G17" s="2" t="str">
        <f>IF(ISNA(VLOOKUP(B17,Licenciés!$A:$L,6,FALSE)),"",VLOOKUP(B17,Licenciés!$A:$L,6,FALSE))</f>
        <v/>
      </c>
      <c r="H17" s="2" t="str">
        <f t="shared" si="0"/>
        <v/>
      </c>
      <c r="I17" s="11" t="str">
        <f>IF(ISNA(VLOOKUP(B17,Licenciés!$A:$L,9,FALSE)),"",VLOOKUP(B17,Licenciés!$A:$L,9,FALSE))</f>
        <v/>
      </c>
      <c r="J17" s="2" t="str">
        <f>IF(ISNA(VLOOKUP(B17,Licenciés!$A:$L,8,FALSE)),"",VLOOKUP(B17,Licenciés!$A:$L,8,FALSE))</f>
        <v/>
      </c>
      <c r="K17" s="10"/>
      <c r="L17" s="27"/>
      <c r="M17" s="27"/>
      <c r="N17" s="25"/>
    </row>
    <row r="18" spans="1:14" ht="16" hidden="1" outlineLevel="1">
      <c r="A18" s="1"/>
      <c r="B18" s="1"/>
      <c r="C18" s="2" t="str">
        <f>IF(ISNA(VLOOKUP(B18,Licenciés!$A:$L,3,FALSE)),"",VLOOKUP(B18,Licenciés!$A:$L,3,FALSE))</f>
        <v/>
      </c>
      <c r="D18" s="2" t="str">
        <f>IF(ISNA(VLOOKUP(B18,Licenciés!$A:$L,4,FALSE)),"",VLOOKUP(B18,Licenciés!$A:$L,4,FALSE))</f>
        <v/>
      </c>
      <c r="E18" s="2" t="str">
        <f>IF(ISNA(VLOOKUP(B18,Licenciés!$A:$L,5,FALSE)),"",VLOOKUP(B18,Licenciés!$A:$L,5,FALSE))</f>
        <v/>
      </c>
      <c r="F18" s="2" t="str">
        <f>IF(ISNA(VLOOKUP(B18,Licenciés!$A:$L,7,FALSE)),"",VLOOKUP(B18,Licenciés!$A:$L,7,FALSE))</f>
        <v/>
      </c>
      <c r="G18" s="2" t="str">
        <f>IF(ISNA(VLOOKUP(B18,Licenciés!$A:$L,6,FALSE)),"",VLOOKUP(B18,Licenciés!$A:$L,6,FALSE))</f>
        <v/>
      </c>
      <c r="H18" s="2" t="str">
        <f t="shared" si="0"/>
        <v/>
      </c>
      <c r="I18" s="11" t="str">
        <f>IF(ISNA(VLOOKUP(B18,Licenciés!$A:$L,9,FALSE)),"",VLOOKUP(B18,Licenciés!$A:$L,9,FALSE))</f>
        <v/>
      </c>
      <c r="J18" s="2" t="str">
        <f>IF(ISNA(VLOOKUP(B18,Licenciés!$A:$L,8,FALSE)),"",VLOOKUP(B18,Licenciés!$A:$L,8,FALSE))</f>
        <v/>
      </c>
      <c r="K18" s="10"/>
      <c r="L18" s="27"/>
      <c r="M18" s="27"/>
      <c r="N18" s="25"/>
    </row>
    <row r="19" spans="1:14" ht="16" hidden="1" outlineLevel="1">
      <c r="A19" s="1"/>
      <c r="B19" s="1"/>
      <c r="C19" s="2" t="str">
        <f>IF(ISNA(VLOOKUP(B19,Licenciés!$A:$L,3,FALSE)),"",VLOOKUP(B19,Licenciés!$A:$L,3,FALSE))</f>
        <v/>
      </c>
      <c r="D19" s="2" t="str">
        <f>IF(ISNA(VLOOKUP(B19,Licenciés!$A:$L,4,FALSE)),"",VLOOKUP(B19,Licenciés!$A:$L,4,FALSE))</f>
        <v/>
      </c>
      <c r="E19" s="2" t="str">
        <f>IF(ISNA(VLOOKUP(B19,Licenciés!$A:$L,5,FALSE)),"",VLOOKUP(B19,Licenciés!$A:$L,5,FALSE))</f>
        <v/>
      </c>
      <c r="F19" s="2" t="str">
        <f>IF(ISNA(VLOOKUP(B19,Licenciés!$A:$L,7,FALSE)),"",VLOOKUP(B19,Licenciés!$A:$L,7,FALSE))</f>
        <v/>
      </c>
      <c r="G19" s="2" t="str">
        <f>IF(ISNA(VLOOKUP(B19,Licenciés!$A:$L,6,FALSE)),"",VLOOKUP(B19,Licenciés!$A:$L,6,FALSE))</f>
        <v/>
      </c>
      <c r="H19" s="2" t="str">
        <f t="shared" si="0"/>
        <v/>
      </c>
      <c r="I19" s="11" t="str">
        <f>IF(ISNA(VLOOKUP(B19,Licenciés!$A:$L,9,FALSE)),"",VLOOKUP(B19,Licenciés!$A:$L,9,FALSE))</f>
        <v/>
      </c>
      <c r="J19" s="2" t="str">
        <f>IF(ISNA(VLOOKUP(B19,Licenciés!$A:$L,8,FALSE)),"",VLOOKUP(B19,Licenciés!$A:$L,8,FALSE))</f>
        <v/>
      </c>
      <c r="K19" s="10"/>
      <c r="L19" s="27"/>
      <c r="M19" s="27"/>
      <c r="N19" s="25"/>
    </row>
    <row r="20" spans="1:14" ht="16" hidden="1" outlineLevel="1">
      <c r="A20" s="1"/>
      <c r="B20" s="1"/>
      <c r="C20" s="2" t="str">
        <f>IF(ISNA(VLOOKUP(B20,Licenciés!$A:$L,3,FALSE)),"",VLOOKUP(B20,Licenciés!$A:$L,3,FALSE))</f>
        <v/>
      </c>
      <c r="D20" s="2" t="str">
        <f>IF(ISNA(VLOOKUP(B20,Licenciés!$A:$L,4,FALSE)),"",VLOOKUP(B20,Licenciés!$A:$L,4,FALSE))</f>
        <v/>
      </c>
      <c r="E20" s="2" t="str">
        <f>IF(ISNA(VLOOKUP(B20,Licenciés!$A:$L,5,FALSE)),"",VLOOKUP(B20,Licenciés!$A:$L,5,FALSE))</f>
        <v/>
      </c>
      <c r="F20" s="2" t="str">
        <f>IF(ISNA(VLOOKUP(B20,Licenciés!$A:$L,7,FALSE)),"",VLOOKUP(B20,Licenciés!$A:$L,7,FALSE))</f>
        <v/>
      </c>
      <c r="G20" s="2" t="str">
        <f>IF(ISNA(VLOOKUP(B20,Licenciés!$A:$L,6,FALSE)),"",VLOOKUP(B20,Licenciés!$A:$L,6,FALSE))</f>
        <v/>
      </c>
      <c r="H20" s="2" t="str">
        <f t="shared" si="0"/>
        <v/>
      </c>
      <c r="I20" s="11" t="str">
        <f>IF(ISNA(VLOOKUP(B20,Licenciés!$A:$L,9,FALSE)),"",VLOOKUP(B20,Licenciés!$A:$L,9,FALSE))</f>
        <v/>
      </c>
      <c r="J20" s="2" t="str">
        <f>IF(ISNA(VLOOKUP(B20,Licenciés!$A:$L,8,FALSE)),"",VLOOKUP(B20,Licenciés!$A:$L,8,FALSE))</f>
        <v/>
      </c>
      <c r="K20" s="10"/>
      <c r="L20" s="27"/>
      <c r="M20" s="27"/>
      <c r="N20" s="25"/>
    </row>
    <row r="21" spans="1:14" ht="16" hidden="1" outlineLevel="1">
      <c r="A21" s="1"/>
      <c r="B21" s="1"/>
      <c r="C21" s="2" t="str">
        <f>IF(ISNA(VLOOKUP(B21,Licenciés!$A:$L,3,FALSE)),"",VLOOKUP(B21,Licenciés!$A:$L,3,FALSE))</f>
        <v/>
      </c>
      <c r="D21" s="2" t="str">
        <f>IF(ISNA(VLOOKUP(B21,Licenciés!$A:$L,4,FALSE)),"",VLOOKUP(B21,Licenciés!$A:$L,4,FALSE))</f>
        <v/>
      </c>
      <c r="E21" s="2" t="str">
        <f>IF(ISNA(VLOOKUP(B21,Licenciés!$A:$L,5,FALSE)),"",VLOOKUP(B21,Licenciés!$A:$L,5,FALSE))</f>
        <v/>
      </c>
      <c r="F21" s="2" t="str">
        <f>IF(ISNA(VLOOKUP(B21,Licenciés!$A:$L,7,FALSE)),"",VLOOKUP(B21,Licenciés!$A:$L,7,FALSE))</f>
        <v/>
      </c>
      <c r="G21" s="2" t="str">
        <f>IF(ISNA(VLOOKUP(B21,Licenciés!$A:$L,6,FALSE)),"",VLOOKUP(B21,Licenciés!$A:$L,6,FALSE))</f>
        <v/>
      </c>
      <c r="H21" s="2" t="str">
        <f t="shared" si="0"/>
        <v/>
      </c>
      <c r="I21" s="11" t="str">
        <f>IF(ISNA(VLOOKUP(B21,Licenciés!$A:$L,9,FALSE)),"",VLOOKUP(B21,Licenciés!$A:$L,9,FALSE))</f>
        <v/>
      </c>
      <c r="J21" s="2" t="str">
        <f>IF(ISNA(VLOOKUP(B21,Licenciés!$A:$L,8,FALSE)),"",VLOOKUP(B21,Licenciés!$A:$L,8,FALSE))</f>
        <v/>
      </c>
      <c r="K21" s="10"/>
      <c r="L21" s="27"/>
      <c r="M21" s="27"/>
      <c r="N21" s="25"/>
    </row>
    <row r="22" spans="1:14" ht="16" hidden="1" outlineLevel="1">
      <c r="A22" s="1"/>
      <c r="B22" s="1"/>
      <c r="C22" s="2" t="str">
        <f>IF(ISNA(VLOOKUP(B22,Licenciés!$A:$L,3,FALSE)),"",VLOOKUP(B22,Licenciés!$A:$L,3,FALSE))</f>
        <v/>
      </c>
      <c r="D22" s="2" t="str">
        <f>IF(ISNA(VLOOKUP(B22,Licenciés!$A:$L,4,FALSE)),"",VLOOKUP(B22,Licenciés!$A:$L,4,FALSE))</f>
        <v/>
      </c>
      <c r="E22" s="2" t="str">
        <f>IF(ISNA(VLOOKUP(B22,Licenciés!$A:$L,5,FALSE)),"",VLOOKUP(B22,Licenciés!$A:$L,5,FALSE))</f>
        <v/>
      </c>
      <c r="F22" s="2" t="str">
        <f>IF(ISNA(VLOOKUP(B22,Licenciés!$A:$L,7,FALSE)),"",VLOOKUP(B22,Licenciés!$A:$L,7,FALSE))</f>
        <v/>
      </c>
      <c r="G22" s="2" t="str">
        <f>IF(ISNA(VLOOKUP(B22,Licenciés!$A:$L,6,FALSE)),"",VLOOKUP(B22,Licenciés!$A:$L,6,FALSE))</f>
        <v/>
      </c>
      <c r="H22" s="2" t="str">
        <f t="shared" si="0"/>
        <v/>
      </c>
      <c r="I22" s="11" t="str">
        <f>IF(ISNA(VLOOKUP(B22,Licenciés!$A:$L,9,FALSE)),"",VLOOKUP(B22,Licenciés!$A:$L,9,FALSE))</f>
        <v/>
      </c>
      <c r="J22" s="2" t="str">
        <f>IF(ISNA(VLOOKUP(B22,Licenciés!$A:$L,8,FALSE)),"",VLOOKUP(B22,Licenciés!$A:$L,8,FALSE))</f>
        <v/>
      </c>
      <c r="K22" s="10"/>
      <c r="L22" s="27"/>
      <c r="M22" s="27"/>
      <c r="N22" s="25"/>
    </row>
    <row r="23" spans="1:14" ht="16" hidden="1" outlineLevel="1">
      <c r="A23" s="1"/>
      <c r="B23" s="1"/>
      <c r="C23" s="2" t="str">
        <f>IF(ISNA(VLOOKUP(B23,Licenciés!$A:$L,3,FALSE)),"",VLOOKUP(B23,Licenciés!$A:$L,3,FALSE))</f>
        <v/>
      </c>
      <c r="D23" s="2" t="str">
        <f>IF(ISNA(VLOOKUP(B23,Licenciés!$A:$L,4,FALSE)),"",VLOOKUP(B23,Licenciés!$A:$L,4,FALSE))</f>
        <v/>
      </c>
      <c r="E23" s="2" t="str">
        <f>IF(ISNA(VLOOKUP(B23,Licenciés!$A:$L,5,FALSE)),"",VLOOKUP(B23,Licenciés!$A:$L,5,FALSE))</f>
        <v/>
      </c>
      <c r="F23" s="2" t="str">
        <f>IF(ISNA(VLOOKUP(B23,Licenciés!$A:$L,7,FALSE)),"",VLOOKUP(B23,Licenciés!$A:$L,7,FALSE))</f>
        <v/>
      </c>
      <c r="G23" s="2" t="str">
        <f>IF(ISNA(VLOOKUP(B23,Licenciés!$A:$L,6,FALSE)),"",VLOOKUP(B23,Licenciés!$A:$L,6,FALSE))</f>
        <v/>
      </c>
      <c r="H23" s="2" t="str">
        <f t="shared" si="0"/>
        <v/>
      </c>
      <c r="I23" s="11" t="str">
        <f>IF(ISNA(VLOOKUP(B23,Licenciés!$A:$L,9,FALSE)),"",VLOOKUP(B23,Licenciés!$A:$L,9,FALSE))</f>
        <v/>
      </c>
      <c r="J23" s="2" t="str">
        <f>IF(ISNA(VLOOKUP(B23,Licenciés!$A:$L,8,FALSE)),"",VLOOKUP(B23,Licenciés!$A:$L,8,FALSE))</f>
        <v/>
      </c>
      <c r="K23" s="10"/>
      <c r="L23" s="27"/>
      <c r="M23" s="27"/>
      <c r="N23" s="25"/>
    </row>
    <row r="24" spans="1:14" collapsed="1">
      <c r="A24" s="18"/>
      <c r="B24" s="46" t="s">
        <v>35</v>
      </c>
      <c r="C24" s="47"/>
      <c r="D24" s="47"/>
      <c r="E24" s="47"/>
      <c r="F24" s="47"/>
      <c r="G24" s="47"/>
      <c r="H24" s="47"/>
      <c r="I24" s="47"/>
      <c r="J24" s="48"/>
      <c r="K24" s="19" t="str">
        <f>F10&amp;" "&amp;B24</f>
        <v xml:space="preserve"> Poussin</v>
      </c>
      <c r="L24" s="20"/>
      <c r="M24" s="23"/>
      <c r="N24" s="26"/>
    </row>
    <row r="25" spans="1:14" ht="16" hidden="1" outlineLevel="1">
      <c r="A25" s="1"/>
      <c r="B25" s="1"/>
      <c r="C25" s="2" t="str">
        <f>IF(ISNA(VLOOKUP(B25,Licenciés!$A:$L,3,FALSE)),"",VLOOKUP(B25,Licenciés!$A:$L,3,FALSE))</f>
        <v/>
      </c>
      <c r="D25" s="2" t="str">
        <f>IF(ISNA(VLOOKUP(B25,Licenciés!$A:$L,4,FALSE)),"",VLOOKUP(B25,Licenciés!$A:$L,4,FALSE))</f>
        <v/>
      </c>
      <c r="E25" s="2" t="str">
        <f>IF(ISNA(VLOOKUP(B25,Licenciés!$A:$L,5,FALSE)),"",VLOOKUP(B25,Licenciés!$A:$L,5,FALSE))</f>
        <v/>
      </c>
      <c r="F25" s="2" t="str">
        <f>IF(ISNA(VLOOKUP(B25,Licenciés!$A:$L,7,FALSE)),"",VLOOKUP(B25,Licenciés!$A:$L,7,FALSE))</f>
        <v/>
      </c>
      <c r="G25" s="2" t="str">
        <f>IF(ISNA(VLOOKUP(B25,Licenciés!$A:$L,6,FALSE)),"",VLOOKUP(B25,Licenciés!$A:$L,6,FALSE))</f>
        <v/>
      </c>
      <c r="H25" s="2" t="str">
        <f>IF(B25="","",YEAR(G25))</f>
        <v/>
      </c>
      <c r="I25" s="11" t="str">
        <f>IF(ISNA(VLOOKUP(B25,Licenciés!$A:$L,9,FALSE)),"",VLOOKUP(B25,Licenciés!$A:$L,9,FALSE))</f>
        <v/>
      </c>
      <c r="J25" s="2" t="str">
        <f>IF(ISNA(VLOOKUP(B25,Licenciés!$A:$L,8,FALSE)),"",VLOOKUP(B25,Licenciés!$A:$L,8,FALSE))</f>
        <v/>
      </c>
      <c r="K25" s="10"/>
      <c r="L25" s="27"/>
      <c r="M25" s="27"/>
      <c r="N25" s="25"/>
    </row>
    <row r="26" spans="1:14" ht="16" hidden="1" outlineLevel="1">
      <c r="A26" s="1"/>
      <c r="B26" s="1"/>
      <c r="C26" s="2" t="str">
        <f>IF(ISNA(VLOOKUP(B26,Licenciés!$A:$L,3,FALSE)),"",VLOOKUP(B26,Licenciés!$A:$L,3,FALSE))</f>
        <v/>
      </c>
      <c r="D26" s="2" t="str">
        <f>IF(ISNA(VLOOKUP(B26,Licenciés!$A:$L,4,FALSE)),"",VLOOKUP(B26,Licenciés!$A:$L,4,FALSE))</f>
        <v/>
      </c>
      <c r="E26" s="2" t="str">
        <f>IF(ISNA(VLOOKUP(B26,Licenciés!$A:$L,5,FALSE)),"",VLOOKUP(B26,Licenciés!$A:$L,5,FALSE))</f>
        <v/>
      </c>
      <c r="F26" s="2" t="str">
        <f>IF(ISNA(VLOOKUP(B26,Licenciés!$A:$L,7,FALSE)),"",VLOOKUP(B26,Licenciés!$A:$L,7,FALSE))</f>
        <v/>
      </c>
      <c r="G26" s="2" t="str">
        <f>IF(ISNA(VLOOKUP(B26,Licenciés!$A:$L,6,FALSE)),"",VLOOKUP(B26,Licenciés!$A:$L,6,FALSE))</f>
        <v/>
      </c>
      <c r="H26" s="2" t="str">
        <f t="shared" ref="H26:H49" si="1">IF(B26="","",YEAR(G26))</f>
        <v/>
      </c>
      <c r="I26" s="11" t="str">
        <f>IF(ISNA(VLOOKUP(B26,Licenciés!$A:$L,9,FALSE)),"",VLOOKUP(B26,Licenciés!$A:$L,9,FALSE))</f>
        <v/>
      </c>
      <c r="J26" s="2" t="str">
        <f>IF(ISNA(VLOOKUP(B26,Licenciés!$A:$L,8,FALSE)),"",VLOOKUP(B26,Licenciés!$A:$L,8,FALSE))</f>
        <v/>
      </c>
      <c r="K26" s="10"/>
      <c r="L26" s="27"/>
      <c r="M26" s="27"/>
      <c r="N26" s="25"/>
    </row>
    <row r="27" spans="1:14" ht="16" hidden="1" outlineLevel="1">
      <c r="A27" s="1"/>
      <c r="B27" s="1"/>
      <c r="C27" s="2" t="str">
        <f>IF(ISNA(VLOOKUP(B27,Licenciés!$A:$L,3,FALSE)),"",VLOOKUP(B27,Licenciés!$A:$L,3,FALSE))</f>
        <v/>
      </c>
      <c r="D27" s="2" t="str">
        <f>IF(ISNA(VLOOKUP(B27,Licenciés!$A:$L,4,FALSE)),"",VLOOKUP(B27,Licenciés!$A:$L,4,FALSE))</f>
        <v/>
      </c>
      <c r="E27" s="2" t="str">
        <f>IF(ISNA(VLOOKUP(B27,Licenciés!$A:$L,5,FALSE)),"",VLOOKUP(B27,Licenciés!$A:$L,5,FALSE))</f>
        <v/>
      </c>
      <c r="F27" s="2" t="str">
        <f>IF(ISNA(VLOOKUP(B27,Licenciés!$A:$L,7,FALSE)),"",VLOOKUP(B27,Licenciés!$A:$L,7,FALSE))</f>
        <v/>
      </c>
      <c r="G27" s="2" t="str">
        <f>IF(ISNA(VLOOKUP(B27,Licenciés!$A:$L,6,FALSE)),"",VLOOKUP(B27,Licenciés!$A:$L,6,FALSE))</f>
        <v/>
      </c>
      <c r="H27" s="2" t="str">
        <f t="shared" si="1"/>
        <v/>
      </c>
      <c r="I27" s="11" t="str">
        <f>IF(ISNA(VLOOKUP(B27,Licenciés!$A:$L,9,FALSE)),"",VLOOKUP(B27,Licenciés!$A:$L,9,FALSE))</f>
        <v/>
      </c>
      <c r="J27" s="2" t="str">
        <f>IF(ISNA(VLOOKUP(B27,Licenciés!$A:$L,8,FALSE)),"",VLOOKUP(B27,Licenciés!$A:$L,8,FALSE))</f>
        <v/>
      </c>
      <c r="K27" s="10"/>
      <c r="L27" s="27"/>
      <c r="M27" s="27"/>
      <c r="N27" s="25"/>
    </row>
    <row r="28" spans="1:14" ht="16" hidden="1" outlineLevel="1">
      <c r="A28" s="1"/>
      <c r="B28" s="1"/>
      <c r="C28" s="2" t="str">
        <f>IF(ISNA(VLOOKUP(B28,Licenciés!$A:$L,3,FALSE)),"",VLOOKUP(B28,Licenciés!$A:$L,3,FALSE))</f>
        <v/>
      </c>
      <c r="D28" s="2" t="str">
        <f>IF(ISNA(VLOOKUP(B28,Licenciés!$A:$L,4,FALSE)),"",VLOOKUP(B28,Licenciés!$A:$L,4,FALSE))</f>
        <v/>
      </c>
      <c r="E28" s="2" t="str">
        <f>IF(ISNA(VLOOKUP(B28,Licenciés!$A:$L,5,FALSE)),"",VLOOKUP(B28,Licenciés!$A:$L,5,FALSE))</f>
        <v/>
      </c>
      <c r="F28" s="2" t="str">
        <f>IF(ISNA(VLOOKUP(B28,Licenciés!$A:$L,7,FALSE)),"",VLOOKUP(B28,Licenciés!$A:$L,7,FALSE))</f>
        <v/>
      </c>
      <c r="G28" s="2" t="str">
        <f>IF(ISNA(VLOOKUP(B28,Licenciés!$A:$L,6,FALSE)),"",VLOOKUP(B28,Licenciés!$A:$L,6,FALSE))</f>
        <v/>
      </c>
      <c r="H28" s="2" t="str">
        <f t="shared" si="1"/>
        <v/>
      </c>
      <c r="I28" s="11" t="str">
        <f>IF(ISNA(VLOOKUP(B28,Licenciés!$A:$L,9,FALSE)),"",VLOOKUP(B28,Licenciés!$A:$L,9,FALSE))</f>
        <v/>
      </c>
      <c r="J28" s="2" t="str">
        <f>IF(ISNA(VLOOKUP(B28,Licenciés!$A:$L,8,FALSE)),"",VLOOKUP(B28,Licenciés!$A:$L,8,FALSE))</f>
        <v/>
      </c>
      <c r="K28" s="10"/>
      <c r="L28" s="27"/>
      <c r="M28" s="27"/>
      <c r="N28" s="25"/>
    </row>
    <row r="29" spans="1:14" ht="16" hidden="1" outlineLevel="1">
      <c r="A29" s="1"/>
      <c r="B29" s="1"/>
      <c r="C29" s="2" t="str">
        <f>IF(ISNA(VLOOKUP(B29,Licenciés!$A:$L,3,FALSE)),"",VLOOKUP(B29,Licenciés!$A:$L,3,FALSE))</f>
        <v/>
      </c>
      <c r="D29" s="2" t="str">
        <f>IF(ISNA(VLOOKUP(B29,Licenciés!$A:$L,4,FALSE)),"",VLOOKUP(B29,Licenciés!$A:$L,4,FALSE))</f>
        <v/>
      </c>
      <c r="E29" s="2" t="str">
        <f>IF(ISNA(VLOOKUP(B29,Licenciés!$A:$L,5,FALSE)),"",VLOOKUP(B29,Licenciés!$A:$L,5,FALSE))</f>
        <v/>
      </c>
      <c r="F29" s="2" t="str">
        <f>IF(ISNA(VLOOKUP(B29,Licenciés!$A:$L,7,FALSE)),"",VLOOKUP(B29,Licenciés!$A:$L,7,FALSE))</f>
        <v/>
      </c>
      <c r="G29" s="2" t="str">
        <f>IF(ISNA(VLOOKUP(B29,Licenciés!$A:$L,6,FALSE)),"",VLOOKUP(B29,Licenciés!$A:$L,6,FALSE))</f>
        <v/>
      </c>
      <c r="H29" s="2" t="str">
        <f t="shared" si="1"/>
        <v/>
      </c>
      <c r="I29" s="11" t="str">
        <f>IF(ISNA(VLOOKUP(B29,Licenciés!$A:$L,9,FALSE)),"",VLOOKUP(B29,Licenciés!$A:$L,9,FALSE))</f>
        <v/>
      </c>
      <c r="J29" s="2" t="str">
        <f>IF(ISNA(VLOOKUP(B29,Licenciés!$A:$L,8,FALSE)),"",VLOOKUP(B29,Licenciés!$A:$L,8,FALSE))</f>
        <v/>
      </c>
      <c r="K29" s="10"/>
      <c r="L29" s="27"/>
      <c r="M29" s="27"/>
      <c r="N29" s="25"/>
    </row>
    <row r="30" spans="1:14" ht="16" hidden="1" outlineLevel="1">
      <c r="A30" s="1"/>
      <c r="B30" s="1"/>
      <c r="C30" s="2" t="str">
        <f>IF(ISNA(VLOOKUP(B30,Licenciés!$A:$L,3,FALSE)),"",VLOOKUP(B30,Licenciés!$A:$L,3,FALSE))</f>
        <v/>
      </c>
      <c r="D30" s="2" t="str">
        <f>IF(ISNA(VLOOKUP(B30,Licenciés!$A:$L,4,FALSE)),"",VLOOKUP(B30,Licenciés!$A:$L,4,FALSE))</f>
        <v/>
      </c>
      <c r="E30" s="2" t="str">
        <f>IF(ISNA(VLOOKUP(B30,Licenciés!$A:$L,5,FALSE)),"",VLOOKUP(B30,Licenciés!$A:$L,5,FALSE))</f>
        <v/>
      </c>
      <c r="F30" s="2" t="str">
        <f>IF(ISNA(VLOOKUP(B30,Licenciés!$A:$L,7,FALSE)),"",VLOOKUP(B30,Licenciés!$A:$L,7,FALSE))</f>
        <v/>
      </c>
      <c r="G30" s="2" t="str">
        <f>IF(ISNA(VLOOKUP(B30,Licenciés!$A:$L,6,FALSE)),"",VLOOKUP(B30,Licenciés!$A:$L,6,FALSE))</f>
        <v/>
      </c>
      <c r="H30" s="2" t="str">
        <f t="shared" si="1"/>
        <v/>
      </c>
      <c r="I30" s="11" t="str">
        <f>IF(ISNA(VLOOKUP(B30,Licenciés!$A:$L,9,FALSE)),"",VLOOKUP(B30,Licenciés!$A:$L,9,FALSE))</f>
        <v/>
      </c>
      <c r="J30" s="2" t="str">
        <f>IF(ISNA(VLOOKUP(B30,Licenciés!$A:$L,8,FALSE)),"",VLOOKUP(B30,Licenciés!$A:$L,8,FALSE))</f>
        <v/>
      </c>
      <c r="K30" s="10"/>
      <c r="L30" s="27"/>
      <c r="M30" s="27"/>
      <c r="N30" s="25"/>
    </row>
    <row r="31" spans="1:14" ht="16" hidden="1" outlineLevel="1">
      <c r="A31" s="1"/>
      <c r="B31" s="1"/>
      <c r="C31" s="2" t="str">
        <f>IF(ISNA(VLOOKUP(B31,Licenciés!$A:$L,3,FALSE)),"",VLOOKUP(B31,Licenciés!$A:$L,3,FALSE))</f>
        <v/>
      </c>
      <c r="D31" s="2" t="str">
        <f>IF(ISNA(VLOOKUP(B31,Licenciés!$A:$L,4,FALSE)),"",VLOOKUP(B31,Licenciés!$A:$L,4,FALSE))</f>
        <v/>
      </c>
      <c r="E31" s="2" t="str">
        <f>IF(ISNA(VLOOKUP(B31,Licenciés!$A:$L,5,FALSE)),"",VLOOKUP(B31,Licenciés!$A:$L,5,FALSE))</f>
        <v/>
      </c>
      <c r="F31" s="2" t="str">
        <f>IF(ISNA(VLOOKUP(B31,Licenciés!$A:$L,7,FALSE)),"",VLOOKUP(B31,Licenciés!$A:$L,7,FALSE))</f>
        <v/>
      </c>
      <c r="G31" s="2" t="str">
        <f>IF(ISNA(VLOOKUP(B31,Licenciés!$A:$L,6,FALSE)),"",VLOOKUP(B31,Licenciés!$A:$L,6,FALSE))</f>
        <v/>
      </c>
      <c r="H31" s="2" t="str">
        <f t="shared" si="1"/>
        <v/>
      </c>
      <c r="I31" s="11" t="str">
        <f>IF(ISNA(VLOOKUP(B31,Licenciés!$A:$L,9,FALSE)),"",VLOOKUP(B31,Licenciés!$A:$L,9,FALSE))</f>
        <v/>
      </c>
      <c r="J31" s="2" t="str">
        <f>IF(ISNA(VLOOKUP(B31,Licenciés!$A:$L,8,FALSE)),"",VLOOKUP(B31,Licenciés!$A:$L,8,FALSE))</f>
        <v/>
      </c>
      <c r="K31" s="10"/>
      <c r="L31" s="27"/>
      <c r="M31" s="27"/>
      <c r="N31" s="25"/>
    </row>
    <row r="32" spans="1:14" ht="16" hidden="1" outlineLevel="1">
      <c r="A32" s="1"/>
      <c r="B32" s="1"/>
      <c r="C32" s="2" t="str">
        <f>IF(ISNA(VLOOKUP(B32,Licenciés!$A:$L,3,FALSE)),"",VLOOKUP(B32,Licenciés!$A:$L,3,FALSE))</f>
        <v/>
      </c>
      <c r="D32" s="2" t="str">
        <f>IF(ISNA(VLOOKUP(B32,Licenciés!$A:$L,4,FALSE)),"",VLOOKUP(B32,Licenciés!$A:$L,4,FALSE))</f>
        <v/>
      </c>
      <c r="E32" s="2" t="str">
        <f>IF(ISNA(VLOOKUP(B32,Licenciés!$A:$L,5,FALSE)),"",VLOOKUP(B32,Licenciés!$A:$L,5,FALSE))</f>
        <v/>
      </c>
      <c r="F32" s="2" t="str">
        <f>IF(ISNA(VLOOKUP(B32,Licenciés!$A:$L,7,FALSE)),"",VLOOKUP(B32,Licenciés!$A:$L,7,FALSE))</f>
        <v/>
      </c>
      <c r="G32" s="2" t="str">
        <f>IF(ISNA(VLOOKUP(B32,Licenciés!$A:$L,6,FALSE)),"",VLOOKUP(B32,Licenciés!$A:$L,6,FALSE))</f>
        <v/>
      </c>
      <c r="H32" s="2" t="str">
        <f t="shared" si="1"/>
        <v/>
      </c>
      <c r="I32" s="11" t="str">
        <f>IF(ISNA(VLOOKUP(B32,Licenciés!$A:$L,9,FALSE)),"",VLOOKUP(B32,Licenciés!$A:$L,9,FALSE))</f>
        <v/>
      </c>
      <c r="J32" s="2" t="str">
        <f>IF(ISNA(VLOOKUP(B32,Licenciés!$A:$L,8,FALSE)),"",VLOOKUP(B32,Licenciés!$A:$L,8,FALSE))</f>
        <v/>
      </c>
      <c r="K32" s="10"/>
      <c r="L32" s="27"/>
      <c r="M32" s="27"/>
      <c r="N32" s="25"/>
    </row>
    <row r="33" spans="1:14" ht="16" hidden="1" outlineLevel="1">
      <c r="A33" s="1"/>
      <c r="B33" s="1"/>
      <c r="C33" s="2" t="str">
        <f>IF(ISNA(VLOOKUP(B33,Licenciés!$A:$L,3,FALSE)),"",VLOOKUP(B33,Licenciés!$A:$L,3,FALSE))</f>
        <v/>
      </c>
      <c r="D33" s="2" t="str">
        <f>IF(ISNA(VLOOKUP(B33,Licenciés!$A:$L,4,FALSE)),"",VLOOKUP(B33,Licenciés!$A:$L,4,FALSE))</f>
        <v/>
      </c>
      <c r="E33" s="2" t="str">
        <f>IF(ISNA(VLOOKUP(B33,Licenciés!$A:$L,5,FALSE)),"",VLOOKUP(B33,Licenciés!$A:$L,5,FALSE))</f>
        <v/>
      </c>
      <c r="F33" s="2" t="str">
        <f>IF(ISNA(VLOOKUP(B33,Licenciés!$A:$L,7,FALSE)),"",VLOOKUP(B33,Licenciés!$A:$L,7,FALSE))</f>
        <v/>
      </c>
      <c r="G33" s="2" t="str">
        <f>IF(ISNA(VLOOKUP(B33,Licenciés!$A:$L,6,FALSE)),"",VLOOKUP(B33,Licenciés!$A:$L,6,FALSE))</f>
        <v/>
      </c>
      <c r="H33" s="2" t="str">
        <f t="shared" si="1"/>
        <v/>
      </c>
      <c r="I33" s="11" t="str">
        <f>IF(ISNA(VLOOKUP(B33,Licenciés!$A:$L,9,FALSE)),"",VLOOKUP(B33,Licenciés!$A:$L,9,FALSE))</f>
        <v/>
      </c>
      <c r="J33" s="2" t="str">
        <f>IF(ISNA(VLOOKUP(B33,Licenciés!$A:$L,8,FALSE)),"",VLOOKUP(B33,Licenciés!$A:$L,8,FALSE))</f>
        <v/>
      </c>
      <c r="K33" s="10"/>
      <c r="L33" s="27"/>
      <c r="M33" s="27"/>
      <c r="N33" s="25"/>
    </row>
    <row r="34" spans="1:14" ht="16" hidden="1" outlineLevel="1">
      <c r="A34" s="1"/>
      <c r="B34" s="1"/>
      <c r="C34" s="2" t="str">
        <f>IF(ISNA(VLOOKUP(B34,Licenciés!$A:$L,3,FALSE)),"",VLOOKUP(B34,Licenciés!$A:$L,3,FALSE))</f>
        <v/>
      </c>
      <c r="D34" s="2" t="str">
        <f>IF(ISNA(VLOOKUP(B34,Licenciés!$A:$L,4,FALSE)),"",VLOOKUP(B34,Licenciés!$A:$L,4,FALSE))</f>
        <v/>
      </c>
      <c r="E34" s="2" t="str">
        <f>IF(ISNA(VLOOKUP(B34,Licenciés!$A:$L,5,FALSE)),"",VLOOKUP(B34,Licenciés!$A:$L,5,FALSE))</f>
        <v/>
      </c>
      <c r="F34" s="2" t="str">
        <f>IF(ISNA(VLOOKUP(B34,Licenciés!$A:$L,7,FALSE)),"",VLOOKUP(B34,Licenciés!$A:$L,7,FALSE))</f>
        <v/>
      </c>
      <c r="G34" s="2" t="str">
        <f>IF(ISNA(VLOOKUP(B34,Licenciés!$A:$L,6,FALSE)),"",VLOOKUP(B34,Licenciés!$A:$L,6,FALSE))</f>
        <v/>
      </c>
      <c r="H34" s="2" t="str">
        <f t="shared" si="1"/>
        <v/>
      </c>
      <c r="I34" s="11" t="str">
        <f>IF(ISNA(VLOOKUP(B34,Licenciés!$A:$L,9,FALSE)),"",VLOOKUP(B34,Licenciés!$A:$L,9,FALSE))</f>
        <v/>
      </c>
      <c r="J34" s="2" t="str">
        <f>IF(ISNA(VLOOKUP(B34,Licenciés!$A:$L,8,FALSE)),"",VLOOKUP(B34,Licenciés!$A:$L,8,FALSE))</f>
        <v/>
      </c>
      <c r="K34" s="10"/>
      <c r="L34" s="27"/>
      <c r="M34" s="27"/>
      <c r="N34" s="25"/>
    </row>
    <row r="35" spans="1:14" ht="16" hidden="1" outlineLevel="1">
      <c r="A35" s="1"/>
      <c r="B35" s="1"/>
      <c r="C35" s="2" t="str">
        <f>IF(ISNA(VLOOKUP(B35,Licenciés!$A:$L,3,FALSE)),"",VLOOKUP(B35,Licenciés!$A:$L,3,FALSE))</f>
        <v/>
      </c>
      <c r="D35" s="2" t="str">
        <f>IF(ISNA(VLOOKUP(B35,Licenciés!$A:$L,4,FALSE)),"",VLOOKUP(B35,Licenciés!$A:$L,4,FALSE))</f>
        <v/>
      </c>
      <c r="E35" s="2" t="str">
        <f>IF(ISNA(VLOOKUP(B35,Licenciés!$A:$L,5,FALSE)),"",VLOOKUP(B35,Licenciés!$A:$L,5,FALSE))</f>
        <v/>
      </c>
      <c r="F35" s="2" t="str">
        <f>IF(ISNA(VLOOKUP(B35,Licenciés!$A:$L,7,FALSE)),"",VLOOKUP(B35,Licenciés!$A:$L,7,FALSE))</f>
        <v/>
      </c>
      <c r="G35" s="2" t="str">
        <f>IF(ISNA(VLOOKUP(B35,Licenciés!$A:$L,6,FALSE)),"",VLOOKUP(B35,Licenciés!$A:$L,6,FALSE))</f>
        <v/>
      </c>
      <c r="H35" s="2" t="str">
        <f t="shared" si="1"/>
        <v/>
      </c>
      <c r="I35" s="11" t="str">
        <f>IF(ISNA(VLOOKUP(B35,Licenciés!$A:$L,9,FALSE)),"",VLOOKUP(B35,Licenciés!$A:$L,9,FALSE))</f>
        <v/>
      </c>
      <c r="J35" s="2" t="str">
        <f>IF(ISNA(VLOOKUP(B35,Licenciés!$A:$L,8,FALSE)),"",VLOOKUP(B35,Licenciés!$A:$L,8,FALSE))</f>
        <v/>
      </c>
      <c r="K35" s="10"/>
      <c r="L35" s="27"/>
      <c r="M35" s="27"/>
      <c r="N35" s="25"/>
    </row>
    <row r="36" spans="1:14" ht="16" hidden="1" outlineLevel="1">
      <c r="A36" s="1"/>
      <c r="B36" s="1"/>
      <c r="C36" s="2" t="str">
        <f>IF(ISNA(VLOOKUP(B36,Licenciés!$A:$L,3,FALSE)),"",VLOOKUP(B36,Licenciés!$A:$L,3,FALSE))</f>
        <v/>
      </c>
      <c r="D36" s="2" t="str">
        <f>IF(ISNA(VLOOKUP(B36,Licenciés!$A:$L,4,FALSE)),"",VLOOKUP(B36,Licenciés!$A:$L,4,FALSE))</f>
        <v/>
      </c>
      <c r="E36" s="2" t="str">
        <f>IF(ISNA(VLOOKUP(B36,Licenciés!$A:$L,5,FALSE)),"",VLOOKUP(B36,Licenciés!$A:$L,5,FALSE))</f>
        <v/>
      </c>
      <c r="F36" s="2" t="str">
        <f>IF(ISNA(VLOOKUP(B36,Licenciés!$A:$L,7,FALSE)),"",VLOOKUP(B36,Licenciés!$A:$L,7,FALSE))</f>
        <v/>
      </c>
      <c r="G36" s="2" t="str">
        <f>IF(ISNA(VLOOKUP(B36,Licenciés!$A:$L,6,FALSE)),"",VLOOKUP(B36,Licenciés!$A:$L,6,FALSE))</f>
        <v/>
      </c>
      <c r="H36" s="2" t="str">
        <f t="shared" si="1"/>
        <v/>
      </c>
      <c r="I36" s="11" t="str">
        <f>IF(ISNA(VLOOKUP(B36,Licenciés!$A:$L,9,FALSE)),"",VLOOKUP(B36,Licenciés!$A:$L,9,FALSE))</f>
        <v/>
      </c>
      <c r="J36" s="2" t="str">
        <f>IF(ISNA(VLOOKUP(B36,Licenciés!$A:$L,8,FALSE)),"",VLOOKUP(B36,Licenciés!$A:$L,8,FALSE))</f>
        <v/>
      </c>
      <c r="K36" s="10"/>
      <c r="L36" s="27"/>
      <c r="M36" s="27"/>
      <c r="N36" s="25"/>
    </row>
    <row r="37" spans="1:14" ht="16" hidden="1" outlineLevel="1">
      <c r="A37" s="1"/>
      <c r="B37" s="1"/>
      <c r="C37" s="2" t="str">
        <f>IF(ISNA(VLOOKUP(B37,Licenciés!$A:$L,3,FALSE)),"",VLOOKUP(B37,Licenciés!$A:$L,3,FALSE))</f>
        <v/>
      </c>
      <c r="D37" s="2" t="str">
        <f>IF(ISNA(VLOOKUP(B37,Licenciés!$A:$L,4,FALSE)),"",VLOOKUP(B37,Licenciés!$A:$L,4,FALSE))</f>
        <v/>
      </c>
      <c r="E37" s="2" t="str">
        <f>IF(ISNA(VLOOKUP(B37,Licenciés!$A:$L,5,FALSE)),"",VLOOKUP(B37,Licenciés!$A:$L,5,FALSE))</f>
        <v/>
      </c>
      <c r="F37" s="2" t="str">
        <f>IF(ISNA(VLOOKUP(B37,Licenciés!$A:$L,7,FALSE)),"",VLOOKUP(B37,Licenciés!$A:$L,7,FALSE))</f>
        <v/>
      </c>
      <c r="G37" s="2" t="str">
        <f>IF(ISNA(VLOOKUP(B37,Licenciés!$A:$L,6,FALSE)),"",VLOOKUP(B37,Licenciés!$A:$L,6,FALSE))</f>
        <v/>
      </c>
      <c r="H37" s="2" t="str">
        <f t="shared" si="1"/>
        <v/>
      </c>
      <c r="I37" s="11" t="str">
        <f>IF(ISNA(VLOOKUP(B37,Licenciés!$A:$L,9,FALSE)),"",VLOOKUP(B37,Licenciés!$A:$L,9,FALSE))</f>
        <v/>
      </c>
      <c r="J37" s="2" t="str">
        <f>IF(ISNA(VLOOKUP(B37,Licenciés!$A:$L,8,FALSE)),"",VLOOKUP(B37,Licenciés!$A:$L,8,FALSE))</f>
        <v/>
      </c>
      <c r="K37" s="10"/>
      <c r="L37" s="27"/>
      <c r="M37" s="27"/>
      <c r="N37" s="25"/>
    </row>
    <row r="38" spans="1:14" ht="16" hidden="1" outlineLevel="1">
      <c r="A38" s="1"/>
      <c r="B38" s="1"/>
      <c r="C38" s="2" t="str">
        <f>IF(ISNA(VLOOKUP(B38,Licenciés!$A:$L,3,FALSE)),"",VLOOKUP(B38,Licenciés!$A:$L,3,FALSE))</f>
        <v/>
      </c>
      <c r="D38" s="2" t="str">
        <f>IF(ISNA(VLOOKUP(B38,Licenciés!$A:$L,4,FALSE)),"",VLOOKUP(B38,Licenciés!$A:$L,4,FALSE))</f>
        <v/>
      </c>
      <c r="E38" s="2" t="str">
        <f>IF(ISNA(VLOOKUP(B38,Licenciés!$A:$L,5,FALSE)),"",VLOOKUP(B38,Licenciés!$A:$L,5,FALSE))</f>
        <v/>
      </c>
      <c r="F38" s="2" t="str">
        <f>IF(ISNA(VLOOKUP(B38,Licenciés!$A:$L,7,FALSE)),"",VLOOKUP(B38,Licenciés!$A:$L,7,FALSE))</f>
        <v/>
      </c>
      <c r="G38" s="2" t="str">
        <f>IF(ISNA(VLOOKUP(B38,Licenciés!$A:$L,6,FALSE)),"",VLOOKUP(B38,Licenciés!$A:$L,6,FALSE))</f>
        <v/>
      </c>
      <c r="H38" s="2" t="str">
        <f t="shared" si="1"/>
        <v/>
      </c>
      <c r="I38" s="11" t="str">
        <f>IF(ISNA(VLOOKUP(B38,Licenciés!$A:$L,9,FALSE)),"",VLOOKUP(B38,Licenciés!$A:$L,9,FALSE))</f>
        <v/>
      </c>
      <c r="J38" s="2" t="str">
        <f>IF(ISNA(VLOOKUP(B38,Licenciés!$A:$L,8,FALSE)),"",VLOOKUP(B38,Licenciés!$A:$L,8,FALSE))</f>
        <v/>
      </c>
      <c r="K38" s="10"/>
      <c r="L38" s="27"/>
      <c r="M38" s="27"/>
      <c r="N38" s="25"/>
    </row>
    <row r="39" spans="1:14" ht="16" hidden="1" outlineLevel="1">
      <c r="A39" s="1"/>
      <c r="B39" s="1"/>
      <c r="C39" s="2" t="str">
        <f>IF(ISNA(VLOOKUP(B39,Licenciés!$A:$L,3,FALSE)),"",VLOOKUP(B39,Licenciés!$A:$L,3,FALSE))</f>
        <v/>
      </c>
      <c r="D39" s="2" t="str">
        <f>IF(ISNA(VLOOKUP(B39,Licenciés!$A:$L,4,FALSE)),"",VLOOKUP(B39,Licenciés!$A:$L,4,FALSE))</f>
        <v/>
      </c>
      <c r="E39" s="2" t="str">
        <f>IF(ISNA(VLOOKUP(B39,Licenciés!$A:$L,5,FALSE)),"",VLOOKUP(B39,Licenciés!$A:$L,5,FALSE))</f>
        <v/>
      </c>
      <c r="F39" s="2" t="str">
        <f>IF(ISNA(VLOOKUP(B39,Licenciés!$A:$L,7,FALSE)),"",VLOOKUP(B39,Licenciés!$A:$L,7,FALSE))</f>
        <v/>
      </c>
      <c r="G39" s="2" t="str">
        <f>IF(ISNA(VLOOKUP(B39,Licenciés!$A:$L,6,FALSE)),"",VLOOKUP(B39,Licenciés!$A:$L,6,FALSE))</f>
        <v/>
      </c>
      <c r="H39" s="2" t="str">
        <f t="shared" si="1"/>
        <v/>
      </c>
      <c r="I39" s="11" t="str">
        <f>IF(ISNA(VLOOKUP(B39,Licenciés!$A:$L,9,FALSE)),"",VLOOKUP(B39,Licenciés!$A:$L,9,FALSE))</f>
        <v/>
      </c>
      <c r="J39" s="2" t="str">
        <f>IF(ISNA(VLOOKUP(B39,Licenciés!$A:$L,8,FALSE)),"",VLOOKUP(B39,Licenciés!$A:$L,8,FALSE))</f>
        <v/>
      </c>
      <c r="K39" s="10"/>
      <c r="L39" s="27"/>
      <c r="M39" s="27"/>
      <c r="N39" s="25"/>
    </row>
    <row r="40" spans="1:14" ht="16" hidden="1" outlineLevel="1">
      <c r="A40" s="1"/>
      <c r="B40" s="1"/>
      <c r="C40" s="2" t="str">
        <f>IF(ISNA(VLOOKUP(B40,Licenciés!$A:$L,3,FALSE)),"",VLOOKUP(B40,Licenciés!$A:$L,3,FALSE))</f>
        <v/>
      </c>
      <c r="D40" s="2" t="str">
        <f>IF(ISNA(VLOOKUP(B40,Licenciés!$A:$L,4,FALSE)),"",VLOOKUP(B40,Licenciés!$A:$L,4,FALSE))</f>
        <v/>
      </c>
      <c r="E40" s="2" t="str">
        <f>IF(ISNA(VLOOKUP(B40,Licenciés!$A:$L,5,FALSE)),"",VLOOKUP(B40,Licenciés!$A:$L,5,FALSE))</f>
        <v/>
      </c>
      <c r="F40" s="2" t="str">
        <f>IF(ISNA(VLOOKUP(B40,Licenciés!$A:$L,7,FALSE)),"",VLOOKUP(B40,Licenciés!$A:$L,7,FALSE))</f>
        <v/>
      </c>
      <c r="G40" s="2" t="str">
        <f>IF(ISNA(VLOOKUP(B40,Licenciés!$A:$L,6,FALSE)),"",VLOOKUP(B40,Licenciés!$A:$L,6,FALSE))</f>
        <v/>
      </c>
      <c r="H40" s="2" t="str">
        <f t="shared" si="1"/>
        <v/>
      </c>
      <c r="I40" s="11" t="str">
        <f>IF(ISNA(VLOOKUP(B40,Licenciés!$A:$L,9,FALSE)),"",VLOOKUP(B40,Licenciés!$A:$L,9,FALSE))</f>
        <v/>
      </c>
      <c r="J40" s="2" t="str">
        <f>IF(ISNA(VLOOKUP(B40,Licenciés!$A:$L,8,FALSE)),"",VLOOKUP(B40,Licenciés!$A:$L,8,FALSE))</f>
        <v/>
      </c>
      <c r="K40" s="10"/>
      <c r="L40" s="27"/>
      <c r="M40" s="27"/>
      <c r="N40" s="25"/>
    </row>
    <row r="41" spans="1:14" ht="16" hidden="1" outlineLevel="1">
      <c r="A41" s="1"/>
      <c r="B41" s="1"/>
      <c r="C41" s="2" t="str">
        <f>IF(ISNA(VLOOKUP(B41,Licenciés!$A:$L,3,FALSE)),"",VLOOKUP(B41,Licenciés!$A:$L,3,FALSE))</f>
        <v/>
      </c>
      <c r="D41" s="2" t="str">
        <f>IF(ISNA(VLOOKUP(B41,Licenciés!$A:$L,4,FALSE)),"",VLOOKUP(B41,Licenciés!$A:$L,4,FALSE))</f>
        <v/>
      </c>
      <c r="E41" s="2" t="str">
        <f>IF(ISNA(VLOOKUP(B41,Licenciés!$A:$L,5,FALSE)),"",VLOOKUP(B41,Licenciés!$A:$L,5,FALSE))</f>
        <v/>
      </c>
      <c r="F41" s="2" t="str">
        <f>IF(ISNA(VLOOKUP(B41,Licenciés!$A:$L,7,FALSE)),"",VLOOKUP(B41,Licenciés!$A:$L,7,FALSE))</f>
        <v/>
      </c>
      <c r="G41" s="2" t="str">
        <f>IF(ISNA(VLOOKUP(B41,Licenciés!$A:$L,6,FALSE)),"",VLOOKUP(B41,Licenciés!$A:$L,6,FALSE))</f>
        <v/>
      </c>
      <c r="H41" s="2" t="str">
        <f t="shared" si="1"/>
        <v/>
      </c>
      <c r="I41" s="11" t="str">
        <f>IF(ISNA(VLOOKUP(B41,Licenciés!$A:$L,9,FALSE)),"",VLOOKUP(B41,Licenciés!$A:$L,9,FALSE))</f>
        <v/>
      </c>
      <c r="J41" s="2" t="str">
        <f>IF(ISNA(VLOOKUP(B41,Licenciés!$A:$L,8,FALSE)),"",VLOOKUP(B41,Licenciés!$A:$L,8,FALSE))</f>
        <v/>
      </c>
      <c r="K41" s="10"/>
      <c r="L41" s="27"/>
      <c r="M41" s="27"/>
      <c r="N41" s="25"/>
    </row>
    <row r="42" spans="1:14" ht="16" hidden="1" outlineLevel="1">
      <c r="A42" s="1"/>
      <c r="B42" s="1"/>
      <c r="C42" s="2" t="str">
        <f>IF(ISNA(VLOOKUP(B42,Licenciés!$A:$L,3,FALSE)),"",VLOOKUP(B42,Licenciés!$A:$L,3,FALSE))</f>
        <v/>
      </c>
      <c r="D42" s="2" t="str">
        <f>IF(ISNA(VLOOKUP(B42,Licenciés!$A:$L,4,FALSE)),"",VLOOKUP(B42,Licenciés!$A:$L,4,FALSE))</f>
        <v/>
      </c>
      <c r="E42" s="2" t="str">
        <f>IF(ISNA(VLOOKUP(B42,Licenciés!$A:$L,5,FALSE)),"",VLOOKUP(B42,Licenciés!$A:$L,5,FALSE))</f>
        <v/>
      </c>
      <c r="F42" s="2" t="str">
        <f>IF(ISNA(VLOOKUP(B42,Licenciés!$A:$L,7,FALSE)),"",VLOOKUP(B42,Licenciés!$A:$L,7,FALSE))</f>
        <v/>
      </c>
      <c r="G42" s="2" t="str">
        <f>IF(ISNA(VLOOKUP(B42,Licenciés!$A:$L,6,FALSE)),"",VLOOKUP(B42,Licenciés!$A:$L,6,FALSE))</f>
        <v/>
      </c>
      <c r="H42" s="2" t="str">
        <f t="shared" si="1"/>
        <v/>
      </c>
      <c r="I42" s="11" t="str">
        <f>IF(ISNA(VLOOKUP(B42,Licenciés!$A:$L,9,FALSE)),"",VLOOKUP(B42,Licenciés!$A:$L,9,FALSE))</f>
        <v/>
      </c>
      <c r="J42" s="2" t="str">
        <f>IF(ISNA(VLOOKUP(B42,Licenciés!$A:$L,8,FALSE)),"",VLOOKUP(B42,Licenciés!$A:$L,8,FALSE))</f>
        <v/>
      </c>
      <c r="K42" s="10"/>
      <c r="L42" s="27"/>
      <c r="M42" s="27"/>
      <c r="N42" s="25"/>
    </row>
    <row r="43" spans="1:14" ht="16" hidden="1" outlineLevel="1">
      <c r="A43" s="1"/>
      <c r="B43" s="1"/>
      <c r="C43" s="2" t="str">
        <f>IF(ISNA(VLOOKUP(B43,Licenciés!$A:$L,3,FALSE)),"",VLOOKUP(B43,Licenciés!$A:$L,3,FALSE))</f>
        <v/>
      </c>
      <c r="D43" s="2" t="str">
        <f>IF(ISNA(VLOOKUP(B43,Licenciés!$A:$L,4,FALSE)),"",VLOOKUP(B43,Licenciés!$A:$L,4,FALSE))</f>
        <v/>
      </c>
      <c r="E43" s="2" t="str">
        <f>IF(ISNA(VLOOKUP(B43,Licenciés!$A:$L,5,FALSE)),"",VLOOKUP(B43,Licenciés!$A:$L,5,FALSE))</f>
        <v/>
      </c>
      <c r="F43" s="2" t="str">
        <f>IF(ISNA(VLOOKUP(B43,Licenciés!$A:$L,7,FALSE)),"",VLOOKUP(B43,Licenciés!$A:$L,7,FALSE))</f>
        <v/>
      </c>
      <c r="G43" s="2" t="str">
        <f>IF(ISNA(VLOOKUP(B43,Licenciés!$A:$L,6,FALSE)),"",VLOOKUP(B43,Licenciés!$A:$L,6,FALSE))</f>
        <v/>
      </c>
      <c r="H43" s="2" t="str">
        <f t="shared" si="1"/>
        <v/>
      </c>
      <c r="I43" s="11" t="str">
        <f>IF(ISNA(VLOOKUP(B43,Licenciés!$A:$L,9,FALSE)),"",VLOOKUP(B43,Licenciés!$A:$L,9,FALSE))</f>
        <v/>
      </c>
      <c r="J43" s="2" t="str">
        <f>IF(ISNA(VLOOKUP(B43,Licenciés!$A:$L,8,FALSE)),"",VLOOKUP(B43,Licenciés!$A:$L,8,FALSE))</f>
        <v/>
      </c>
      <c r="K43" s="10"/>
      <c r="L43" s="27"/>
      <c r="M43" s="27"/>
      <c r="N43" s="25"/>
    </row>
    <row r="44" spans="1:14" ht="16" hidden="1" outlineLevel="1">
      <c r="A44" s="1"/>
      <c r="B44" s="1"/>
      <c r="C44" s="2" t="str">
        <f>IF(ISNA(VLOOKUP(B44,Licenciés!$A:$L,3,FALSE)),"",VLOOKUP(B44,Licenciés!$A:$L,3,FALSE))</f>
        <v/>
      </c>
      <c r="D44" s="2" t="str">
        <f>IF(ISNA(VLOOKUP(B44,Licenciés!$A:$L,4,FALSE)),"",VLOOKUP(B44,Licenciés!$A:$L,4,FALSE))</f>
        <v/>
      </c>
      <c r="E44" s="2" t="str">
        <f>IF(ISNA(VLOOKUP(B44,Licenciés!$A:$L,5,FALSE)),"",VLOOKUP(B44,Licenciés!$A:$L,5,FALSE))</f>
        <v/>
      </c>
      <c r="F44" s="2" t="str">
        <f>IF(ISNA(VLOOKUP(B44,Licenciés!$A:$L,7,FALSE)),"",VLOOKUP(B44,Licenciés!$A:$L,7,FALSE))</f>
        <v/>
      </c>
      <c r="G44" s="2" t="str">
        <f>IF(ISNA(VLOOKUP(B44,Licenciés!$A:$L,6,FALSE)),"",VLOOKUP(B44,Licenciés!$A:$L,6,FALSE))</f>
        <v/>
      </c>
      <c r="H44" s="2" t="str">
        <f t="shared" si="1"/>
        <v/>
      </c>
      <c r="I44" s="11" t="str">
        <f>IF(ISNA(VLOOKUP(B44,Licenciés!$A:$L,9,FALSE)),"",VLOOKUP(B44,Licenciés!$A:$L,9,FALSE))</f>
        <v/>
      </c>
      <c r="J44" s="2" t="str">
        <f>IF(ISNA(VLOOKUP(B44,Licenciés!$A:$L,8,FALSE)),"",VLOOKUP(B44,Licenciés!$A:$L,8,FALSE))</f>
        <v/>
      </c>
      <c r="K44" s="10"/>
      <c r="L44" s="27"/>
      <c r="M44" s="27"/>
      <c r="N44" s="25"/>
    </row>
    <row r="45" spans="1:14" ht="16" hidden="1" outlineLevel="1">
      <c r="A45" s="1"/>
      <c r="B45" s="1"/>
      <c r="C45" s="2" t="str">
        <f>IF(ISNA(VLOOKUP(B45,Licenciés!$A:$L,3,FALSE)),"",VLOOKUP(B45,Licenciés!$A:$L,3,FALSE))</f>
        <v/>
      </c>
      <c r="D45" s="2" t="str">
        <f>IF(ISNA(VLOOKUP(B45,Licenciés!$A:$L,4,FALSE)),"",VLOOKUP(B45,Licenciés!$A:$L,4,FALSE))</f>
        <v/>
      </c>
      <c r="E45" s="2" t="str">
        <f>IF(ISNA(VLOOKUP(B45,Licenciés!$A:$L,5,FALSE)),"",VLOOKUP(B45,Licenciés!$A:$L,5,FALSE))</f>
        <v/>
      </c>
      <c r="F45" s="2" t="str">
        <f>IF(ISNA(VLOOKUP(B45,Licenciés!$A:$L,7,FALSE)),"",VLOOKUP(B45,Licenciés!$A:$L,7,FALSE))</f>
        <v/>
      </c>
      <c r="G45" s="2" t="str">
        <f>IF(ISNA(VLOOKUP(B45,Licenciés!$A:$L,6,FALSE)),"",VLOOKUP(B45,Licenciés!$A:$L,6,FALSE))</f>
        <v/>
      </c>
      <c r="H45" s="2" t="str">
        <f t="shared" si="1"/>
        <v/>
      </c>
      <c r="I45" s="11" t="str">
        <f>IF(ISNA(VLOOKUP(B45,Licenciés!$A:$L,9,FALSE)),"",VLOOKUP(B45,Licenciés!$A:$L,9,FALSE))</f>
        <v/>
      </c>
      <c r="J45" s="2" t="str">
        <f>IF(ISNA(VLOOKUP(B45,Licenciés!$A:$L,8,FALSE)),"",VLOOKUP(B45,Licenciés!$A:$L,8,FALSE))</f>
        <v/>
      </c>
      <c r="K45" s="10"/>
      <c r="L45" s="27"/>
      <c r="M45" s="27"/>
      <c r="N45" s="25"/>
    </row>
    <row r="46" spans="1:14" ht="16" hidden="1" outlineLevel="1">
      <c r="A46" s="1"/>
      <c r="B46" s="1"/>
      <c r="C46" s="2" t="str">
        <f>IF(ISNA(VLOOKUP(B46,Licenciés!$A:$L,3,FALSE)),"",VLOOKUP(B46,Licenciés!$A:$L,3,FALSE))</f>
        <v/>
      </c>
      <c r="D46" s="2" t="str">
        <f>IF(ISNA(VLOOKUP(B46,Licenciés!$A:$L,4,FALSE)),"",VLOOKUP(B46,Licenciés!$A:$L,4,FALSE))</f>
        <v/>
      </c>
      <c r="E46" s="2" t="str">
        <f>IF(ISNA(VLOOKUP(B46,Licenciés!$A:$L,5,FALSE)),"",VLOOKUP(B46,Licenciés!$A:$L,5,FALSE))</f>
        <v/>
      </c>
      <c r="F46" s="2" t="str">
        <f>IF(ISNA(VLOOKUP(B46,Licenciés!$A:$L,7,FALSE)),"",VLOOKUP(B46,Licenciés!$A:$L,7,FALSE))</f>
        <v/>
      </c>
      <c r="G46" s="2" t="str">
        <f>IF(ISNA(VLOOKUP(B46,Licenciés!$A:$L,6,FALSE)),"",VLOOKUP(B46,Licenciés!$A:$L,6,FALSE))</f>
        <v/>
      </c>
      <c r="H46" s="2" t="str">
        <f t="shared" si="1"/>
        <v/>
      </c>
      <c r="I46" s="11" t="str">
        <f>IF(ISNA(VLOOKUP(B46,Licenciés!$A:$L,9,FALSE)),"",VLOOKUP(B46,Licenciés!$A:$L,9,FALSE))</f>
        <v/>
      </c>
      <c r="J46" s="2" t="str">
        <f>IF(ISNA(VLOOKUP(B46,Licenciés!$A:$L,8,FALSE)),"",VLOOKUP(B46,Licenciés!$A:$L,8,FALSE))</f>
        <v/>
      </c>
      <c r="K46" s="10"/>
      <c r="L46" s="27"/>
      <c r="M46" s="27"/>
      <c r="N46" s="25"/>
    </row>
    <row r="47" spans="1:14" ht="16" hidden="1" outlineLevel="1">
      <c r="A47" s="1"/>
      <c r="B47" s="1"/>
      <c r="C47" s="2" t="str">
        <f>IF(ISNA(VLOOKUP(B47,Licenciés!$A:$L,3,FALSE)),"",VLOOKUP(B47,Licenciés!$A:$L,3,FALSE))</f>
        <v/>
      </c>
      <c r="D47" s="2" t="str">
        <f>IF(ISNA(VLOOKUP(B47,Licenciés!$A:$L,4,FALSE)),"",VLOOKUP(B47,Licenciés!$A:$L,4,FALSE))</f>
        <v/>
      </c>
      <c r="E47" s="2" t="str">
        <f>IF(ISNA(VLOOKUP(B47,Licenciés!$A:$L,5,FALSE)),"",VLOOKUP(B47,Licenciés!$A:$L,5,FALSE))</f>
        <v/>
      </c>
      <c r="F47" s="2" t="str">
        <f>IF(ISNA(VLOOKUP(B47,Licenciés!$A:$L,7,FALSE)),"",VLOOKUP(B47,Licenciés!$A:$L,7,FALSE))</f>
        <v/>
      </c>
      <c r="G47" s="2" t="str">
        <f>IF(ISNA(VLOOKUP(B47,Licenciés!$A:$L,6,FALSE)),"",VLOOKUP(B47,Licenciés!$A:$L,6,FALSE))</f>
        <v/>
      </c>
      <c r="H47" s="2" t="str">
        <f t="shared" si="1"/>
        <v/>
      </c>
      <c r="I47" s="11" t="str">
        <f>IF(ISNA(VLOOKUP(B47,Licenciés!$A:$L,9,FALSE)),"",VLOOKUP(B47,Licenciés!$A:$L,9,FALSE))</f>
        <v/>
      </c>
      <c r="J47" s="2" t="str">
        <f>IF(ISNA(VLOOKUP(B47,Licenciés!$A:$L,8,FALSE)),"",VLOOKUP(B47,Licenciés!$A:$L,8,FALSE))</f>
        <v/>
      </c>
      <c r="K47" s="10"/>
      <c r="L47" s="27"/>
      <c r="M47" s="27"/>
      <c r="N47" s="25"/>
    </row>
    <row r="48" spans="1:14" ht="16" hidden="1" outlineLevel="1">
      <c r="A48" s="1"/>
      <c r="B48" s="1"/>
      <c r="C48" s="2" t="str">
        <f>IF(ISNA(VLOOKUP(B48,Licenciés!$A:$L,3,FALSE)),"",VLOOKUP(B48,Licenciés!$A:$L,3,FALSE))</f>
        <v/>
      </c>
      <c r="D48" s="2" t="str">
        <f>IF(ISNA(VLOOKUP(B48,Licenciés!$A:$L,4,FALSE)),"",VLOOKUP(B48,Licenciés!$A:$L,4,FALSE))</f>
        <v/>
      </c>
      <c r="E48" s="2" t="str">
        <f>IF(ISNA(VLOOKUP(B48,Licenciés!$A:$L,5,FALSE)),"",VLOOKUP(B48,Licenciés!$A:$L,5,FALSE))</f>
        <v/>
      </c>
      <c r="F48" s="2" t="str">
        <f>IF(ISNA(VLOOKUP(B48,Licenciés!$A:$L,7,FALSE)),"",VLOOKUP(B48,Licenciés!$A:$L,7,FALSE))</f>
        <v/>
      </c>
      <c r="G48" s="2" t="str">
        <f>IF(ISNA(VLOOKUP(B48,Licenciés!$A:$L,6,FALSE)),"",VLOOKUP(B48,Licenciés!$A:$L,6,FALSE))</f>
        <v/>
      </c>
      <c r="H48" s="2" t="str">
        <f t="shared" si="1"/>
        <v/>
      </c>
      <c r="I48" s="11" t="str">
        <f>IF(ISNA(VLOOKUP(B48,Licenciés!$A:$L,9,FALSE)),"",VLOOKUP(B48,Licenciés!$A:$L,9,FALSE))</f>
        <v/>
      </c>
      <c r="J48" s="2" t="str">
        <f>IF(ISNA(VLOOKUP(B48,Licenciés!$A:$L,8,FALSE)),"",VLOOKUP(B48,Licenciés!$A:$L,8,FALSE))</f>
        <v/>
      </c>
      <c r="K48" s="10"/>
      <c r="L48" s="27"/>
      <c r="M48" s="27"/>
      <c r="N48" s="25"/>
    </row>
    <row r="49" spans="1:14" ht="16" hidden="1" outlineLevel="1">
      <c r="A49" s="1"/>
      <c r="B49" s="1"/>
      <c r="C49" s="2" t="str">
        <f>IF(ISNA(VLOOKUP(B49,Licenciés!$A:$L,3,FALSE)),"",VLOOKUP(B49,Licenciés!$A:$L,3,FALSE))</f>
        <v/>
      </c>
      <c r="D49" s="2" t="str">
        <f>IF(ISNA(VLOOKUP(B49,Licenciés!$A:$L,4,FALSE)),"",VLOOKUP(B49,Licenciés!$A:$L,4,FALSE))</f>
        <v/>
      </c>
      <c r="E49" s="2" t="str">
        <f>IF(ISNA(VLOOKUP(B49,Licenciés!$A:$L,5,FALSE)),"",VLOOKUP(B49,Licenciés!$A:$L,5,FALSE))</f>
        <v/>
      </c>
      <c r="F49" s="2" t="str">
        <f>IF(ISNA(VLOOKUP(B49,Licenciés!$A:$L,7,FALSE)),"",VLOOKUP(B49,Licenciés!$A:$L,7,FALSE))</f>
        <v/>
      </c>
      <c r="G49" s="2" t="str">
        <f>IF(ISNA(VLOOKUP(B49,Licenciés!$A:$L,6,FALSE)),"",VLOOKUP(B49,Licenciés!$A:$L,6,FALSE))</f>
        <v/>
      </c>
      <c r="H49" s="2" t="str">
        <f t="shared" si="1"/>
        <v/>
      </c>
      <c r="I49" s="11" t="str">
        <f>IF(ISNA(VLOOKUP(B49,Licenciés!$A:$L,9,FALSE)),"",VLOOKUP(B49,Licenciés!$A:$L,9,FALSE))</f>
        <v/>
      </c>
      <c r="J49" s="2" t="str">
        <f>IF(ISNA(VLOOKUP(B49,Licenciés!$A:$L,8,FALSE)),"",VLOOKUP(B49,Licenciés!$A:$L,8,FALSE))</f>
        <v/>
      </c>
      <c r="K49" s="10"/>
      <c r="L49" s="27"/>
      <c r="M49" s="27"/>
      <c r="N49" s="25"/>
    </row>
    <row r="50" spans="1:14" collapsed="1">
      <c r="A50" s="18"/>
      <c r="B50" s="46" t="s">
        <v>32</v>
      </c>
      <c r="C50" s="47"/>
      <c r="D50" s="47"/>
      <c r="E50" s="47"/>
      <c r="F50" s="47"/>
      <c r="G50" s="47"/>
      <c r="H50" s="47"/>
      <c r="I50" s="47"/>
      <c r="J50" s="48"/>
      <c r="K50" s="19" t="str">
        <f>F10&amp;" "&amp;B50</f>
        <v xml:space="preserve"> Pupille</v>
      </c>
      <c r="L50" s="20"/>
      <c r="M50" s="23"/>
      <c r="N50" s="26"/>
    </row>
    <row r="51" spans="1:14" ht="16" hidden="1" outlineLevel="1">
      <c r="A51" s="1"/>
      <c r="B51" s="1"/>
      <c r="C51" s="2" t="str">
        <f>IF(ISNA(VLOOKUP(B51,Licenciés!$A:$L,3,FALSE)),"",VLOOKUP(B51,Licenciés!$A:$L,3,FALSE))</f>
        <v/>
      </c>
      <c r="D51" s="2" t="str">
        <f>IF(ISNA(VLOOKUP(B51,Licenciés!$A:$L,4,FALSE)),"",VLOOKUP(B51,Licenciés!$A:$L,4,FALSE))</f>
        <v/>
      </c>
      <c r="E51" s="2" t="str">
        <f>IF(ISNA(VLOOKUP(B51,Licenciés!$A:$L,5,FALSE)),"",VLOOKUP(B51,Licenciés!$A:$L,5,FALSE))</f>
        <v/>
      </c>
      <c r="F51" s="2" t="str">
        <f>IF(ISNA(VLOOKUP(B51,Licenciés!$A:$L,7,FALSE)),"",VLOOKUP(B51,Licenciés!$A:$L,7,FALSE))</f>
        <v/>
      </c>
      <c r="G51" s="2" t="str">
        <f>IF(ISNA(VLOOKUP(B51,Licenciés!$A:$L,6,FALSE)),"",VLOOKUP(B51,Licenciés!$A:$L,6,FALSE))</f>
        <v/>
      </c>
      <c r="H51" s="2" t="str">
        <f>IF(B51="","",YEAR(G51))</f>
        <v/>
      </c>
      <c r="I51" s="11" t="str">
        <f>IF(ISNA(VLOOKUP(B51,Licenciés!$A:$L,9,FALSE)),"",VLOOKUP(B51,Licenciés!$A:$L,9,FALSE))</f>
        <v/>
      </c>
      <c r="J51" s="2" t="str">
        <f>IF(ISNA(VLOOKUP(B51,Licenciés!$A:$L,8,FALSE)),"",VLOOKUP(B51,Licenciés!$A:$L,8,FALSE))</f>
        <v/>
      </c>
      <c r="K51" s="10"/>
      <c r="L51" s="27"/>
      <c r="M51" s="27"/>
      <c r="N51" s="25"/>
    </row>
    <row r="52" spans="1:14" ht="16" hidden="1" outlineLevel="1">
      <c r="A52" s="1"/>
      <c r="B52" s="1"/>
      <c r="C52" s="2" t="str">
        <f>IF(ISNA(VLOOKUP(B52,Licenciés!$A:$L,3,FALSE)),"",VLOOKUP(B52,Licenciés!$A:$L,3,FALSE))</f>
        <v/>
      </c>
      <c r="D52" s="2" t="str">
        <f>IF(ISNA(VLOOKUP(B52,Licenciés!$A:$L,4,FALSE)),"",VLOOKUP(B52,Licenciés!$A:$L,4,FALSE))</f>
        <v/>
      </c>
      <c r="E52" s="2" t="str">
        <f>IF(ISNA(VLOOKUP(B52,Licenciés!$A:$L,5,FALSE)),"",VLOOKUP(B52,Licenciés!$A:$L,5,FALSE))</f>
        <v/>
      </c>
      <c r="F52" s="2" t="str">
        <f>IF(ISNA(VLOOKUP(B52,Licenciés!$A:$L,7,FALSE)),"",VLOOKUP(B52,Licenciés!$A:$L,7,FALSE))</f>
        <v/>
      </c>
      <c r="G52" s="2" t="str">
        <f>IF(ISNA(VLOOKUP(B52,Licenciés!$A:$L,6,FALSE)),"",VLOOKUP(B52,Licenciés!$A:$L,6,FALSE))</f>
        <v/>
      </c>
      <c r="H52" s="2" t="str">
        <f t="shared" ref="H52:H75" si="2">IF(B52="","",YEAR(G52))</f>
        <v/>
      </c>
      <c r="I52" s="11" t="str">
        <f>IF(ISNA(VLOOKUP(B52,Licenciés!$A:$L,9,FALSE)),"",VLOOKUP(B52,Licenciés!$A:$L,9,FALSE))</f>
        <v/>
      </c>
      <c r="J52" s="2" t="str">
        <f>IF(ISNA(VLOOKUP(B52,Licenciés!$A:$L,8,FALSE)),"",VLOOKUP(B52,Licenciés!$A:$L,8,FALSE))</f>
        <v/>
      </c>
      <c r="K52" s="10"/>
      <c r="L52" s="27"/>
      <c r="M52" s="27"/>
      <c r="N52" s="25"/>
    </row>
    <row r="53" spans="1:14" ht="16" hidden="1" outlineLevel="1">
      <c r="A53" s="1"/>
      <c r="B53" s="1"/>
      <c r="C53" s="2" t="str">
        <f>IF(ISNA(VLOOKUP(B53,Licenciés!$A:$L,3,FALSE)),"",VLOOKUP(B53,Licenciés!$A:$L,3,FALSE))</f>
        <v/>
      </c>
      <c r="D53" s="2" t="str">
        <f>IF(ISNA(VLOOKUP(B53,Licenciés!$A:$L,4,FALSE)),"",VLOOKUP(B53,Licenciés!$A:$L,4,FALSE))</f>
        <v/>
      </c>
      <c r="E53" s="2" t="str">
        <f>IF(ISNA(VLOOKUP(B53,Licenciés!$A:$L,5,FALSE)),"",VLOOKUP(B53,Licenciés!$A:$L,5,FALSE))</f>
        <v/>
      </c>
      <c r="F53" s="2" t="str">
        <f>IF(ISNA(VLOOKUP(B53,Licenciés!$A:$L,7,FALSE)),"",VLOOKUP(B53,Licenciés!$A:$L,7,FALSE))</f>
        <v/>
      </c>
      <c r="G53" s="2" t="str">
        <f>IF(ISNA(VLOOKUP(B53,Licenciés!$A:$L,6,FALSE)),"",VLOOKUP(B53,Licenciés!$A:$L,6,FALSE))</f>
        <v/>
      </c>
      <c r="H53" s="2" t="str">
        <f t="shared" si="2"/>
        <v/>
      </c>
      <c r="I53" s="11" t="str">
        <f>IF(ISNA(VLOOKUP(B53,Licenciés!$A:$L,9,FALSE)),"",VLOOKUP(B53,Licenciés!$A:$L,9,FALSE))</f>
        <v/>
      </c>
      <c r="J53" s="2" t="str">
        <f>IF(ISNA(VLOOKUP(B53,Licenciés!$A:$L,8,FALSE)),"",VLOOKUP(B53,Licenciés!$A:$L,8,FALSE))</f>
        <v/>
      </c>
      <c r="K53" s="10"/>
      <c r="L53" s="27"/>
      <c r="M53" s="27"/>
      <c r="N53" s="25"/>
    </row>
    <row r="54" spans="1:14" ht="16" hidden="1" outlineLevel="1">
      <c r="A54" s="1"/>
      <c r="B54" s="1"/>
      <c r="C54" s="2" t="str">
        <f>IF(ISNA(VLOOKUP(B54,Licenciés!$A:$L,3,FALSE)),"",VLOOKUP(B54,Licenciés!$A:$L,3,FALSE))</f>
        <v/>
      </c>
      <c r="D54" s="2" t="str">
        <f>IF(ISNA(VLOOKUP(B54,Licenciés!$A:$L,4,FALSE)),"",VLOOKUP(B54,Licenciés!$A:$L,4,FALSE))</f>
        <v/>
      </c>
      <c r="E54" s="2" t="str">
        <f>IF(ISNA(VLOOKUP(B54,Licenciés!$A:$L,5,FALSE)),"",VLOOKUP(B54,Licenciés!$A:$L,5,FALSE))</f>
        <v/>
      </c>
      <c r="F54" s="2" t="str">
        <f>IF(ISNA(VLOOKUP(B54,Licenciés!$A:$L,7,FALSE)),"",VLOOKUP(B54,Licenciés!$A:$L,7,FALSE))</f>
        <v/>
      </c>
      <c r="G54" s="2" t="str">
        <f>IF(ISNA(VLOOKUP(B54,Licenciés!$A:$L,6,FALSE)),"",VLOOKUP(B54,Licenciés!$A:$L,6,FALSE))</f>
        <v/>
      </c>
      <c r="H54" s="2" t="str">
        <f t="shared" si="2"/>
        <v/>
      </c>
      <c r="I54" s="11" t="str">
        <f>IF(ISNA(VLOOKUP(B54,Licenciés!$A:$L,9,FALSE)),"",VLOOKUP(B54,Licenciés!$A:$L,9,FALSE))</f>
        <v/>
      </c>
      <c r="J54" s="2" t="str">
        <f>IF(ISNA(VLOOKUP(B54,Licenciés!$A:$L,8,FALSE)),"",VLOOKUP(B54,Licenciés!$A:$L,8,FALSE))</f>
        <v/>
      </c>
      <c r="K54" s="10"/>
      <c r="L54" s="27"/>
      <c r="M54" s="27"/>
      <c r="N54" s="25"/>
    </row>
    <row r="55" spans="1:14" ht="16" hidden="1" outlineLevel="1">
      <c r="A55" s="1"/>
      <c r="B55" s="1"/>
      <c r="C55" s="2" t="str">
        <f>IF(ISNA(VLOOKUP(B55,Licenciés!$A:$L,3,FALSE)),"",VLOOKUP(B55,Licenciés!$A:$L,3,FALSE))</f>
        <v/>
      </c>
      <c r="D55" s="2" t="str">
        <f>IF(ISNA(VLOOKUP(B55,Licenciés!$A:$L,4,FALSE)),"",VLOOKUP(B55,Licenciés!$A:$L,4,FALSE))</f>
        <v/>
      </c>
      <c r="E55" s="2" t="str">
        <f>IF(ISNA(VLOOKUP(B55,Licenciés!$A:$L,5,FALSE)),"",VLOOKUP(B55,Licenciés!$A:$L,5,FALSE))</f>
        <v/>
      </c>
      <c r="F55" s="2" t="str">
        <f>IF(ISNA(VLOOKUP(B55,Licenciés!$A:$L,7,FALSE)),"",VLOOKUP(B55,Licenciés!$A:$L,7,FALSE))</f>
        <v/>
      </c>
      <c r="G55" s="2" t="str">
        <f>IF(ISNA(VLOOKUP(B55,Licenciés!$A:$L,6,FALSE)),"",VLOOKUP(B55,Licenciés!$A:$L,6,FALSE))</f>
        <v/>
      </c>
      <c r="H55" s="2" t="str">
        <f t="shared" si="2"/>
        <v/>
      </c>
      <c r="I55" s="11" t="str">
        <f>IF(ISNA(VLOOKUP(B55,Licenciés!$A:$L,9,FALSE)),"",VLOOKUP(B55,Licenciés!$A:$L,9,FALSE))</f>
        <v/>
      </c>
      <c r="J55" s="2" t="str">
        <f>IF(ISNA(VLOOKUP(B55,Licenciés!$A:$L,8,FALSE)),"",VLOOKUP(B55,Licenciés!$A:$L,8,FALSE))</f>
        <v/>
      </c>
      <c r="K55" s="10"/>
      <c r="L55" s="27"/>
      <c r="M55" s="27"/>
      <c r="N55" s="25"/>
    </row>
    <row r="56" spans="1:14" ht="16" hidden="1" outlineLevel="1">
      <c r="A56" s="1"/>
      <c r="B56" s="1"/>
      <c r="C56" s="2" t="str">
        <f>IF(ISNA(VLOOKUP(B56,Licenciés!$A:$L,3,FALSE)),"",VLOOKUP(B56,Licenciés!$A:$L,3,FALSE))</f>
        <v/>
      </c>
      <c r="D56" s="2" t="str">
        <f>IF(ISNA(VLOOKUP(B56,Licenciés!$A:$L,4,FALSE)),"",VLOOKUP(B56,Licenciés!$A:$L,4,FALSE))</f>
        <v/>
      </c>
      <c r="E56" s="2" t="str">
        <f>IF(ISNA(VLOOKUP(B56,Licenciés!$A:$L,5,FALSE)),"",VLOOKUP(B56,Licenciés!$A:$L,5,FALSE))</f>
        <v/>
      </c>
      <c r="F56" s="2" t="str">
        <f>IF(ISNA(VLOOKUP(B56,Licenciés!$A:$L,7,FALSE)),"",VLOOKUP(B56,Licenciés!$A:$L,7,FALSE))</f>
        <v/>
      </c>
      <c r="G56" s="2" t="str">
        <f>IF(ISNA(VLOOKUP(B56,Licenciés!$A:$L,6,FALSE)),"",VLOOKUP(B56,Licenciés!$A:$L,6,FALSE))</f>
        <v/>
      </c>
      <c r="H56" s="2" t="str">
        <f t="shared" si="2"/>
        <v/>
      </c>
      <c r="I56" s="11" t="str">
        <f>IF(ISNA(VLOOKUP(B56,Licenciés!$A:$L,9,FALSE)),"",VLOOKUP(B56,Licenciés!$A:$L,9,FALSE))</f>
        <v/>
      </c>
      <c r="J56" s="2" t="str">
        <f>IF(ISNA(VLOOKUP(B56,Licenciés!$A:$L,8,FALSE)),"",VLOOKUP(B56,Licenciés!$A:$L,8,FALSE))</f>
        <v/>
      </c>
      <c r="K56" s="10"/>
      <c r="L56" s="27"/>
      <c r="M56" s="27"/>
      <c r="N56" s="25"/>
    </row>
    <row r="57" spans="1:14" ht="16" hidden="1" outlineLevel="1">
      <c r="A57" s="1"/>
      <c r="B57" s="1"/>
      <c r="C57" s="2" t="str">
        <f>IF(ISNA(VLOOKUP(B57,Licenciés!$A:$L,3,FALSE)),"",VLOOKUP(B57,Licenciés!$A:$L,3,FALSE))</f>
        <v/>
      </c>
      <c r="D57" s="2" t="str">
        <f>IF(ISNA(VLOOKUP(B57,Licenciés!$A:$L,4,FALSE)),"",VLOOKUP(B57,Licenciés!$A:$L,4,FALSE))</f>
        <v/>
      </c>
      <c r="E57" s="2" t="str">
        <f>IF(ISNA(VLOOKUP(B57,Licenciés!$A:$L,5,FALSE)),"",VLOOKUP(B57,Licenciés!$A:$L,5,FALSE))</f>
        <v/>
      </c>
      <c r="F57" s="2" t="str">
        <f>IF(ISNA(VLOOKUP(B57,Licenciés!$A:$L,7,FALSE)),"",VLOOKUP(B57,Licenciés!$A:$L,7,FALSE))</f>
        <v/>
      </c>
      <c r="G57" s="2" t="str">
        <f>IF(ISNA(VLOOKUP(B57,Licenciés!$A:$L,6,FALSE)),"",VLOOKUP(B57,Licenciés!$A:$L,6,FALSE))</f>
        <v/>
      </c>
      <c r="H57" s="2" t="str">
        <f t="shared" si="2"/>
        <v/>
      </c>
      <c r="I57" s="11" t="str">
        <f>IF(ISNA(VLOOKUP(B57,Licenciés!$A:$L,9,FALSE)),"",VLOOKUP(B57,Licenciés!$A:$L,9,FALSE))</f>
        <v/>
      </c>
      <c r="J57" s="2" t="str">
        <f>IF(ISNA(VLOOKUP(B57,Licenciés!$A:$L,8,FALSE)),"",VLOOKUP(B57,Licenciés!$A:$L,8,FALSE))</f>
        <v/>
      </c>
      <c r="K57" s="10"/>
      <c r="L57" s="27"/>
      <c r="M57" s="27"/>
      <c r="N57" s="25"/>
    </row>
    <row r="58" spans="1:14" ht="16" hidden="1" outlineLevel="1">
      <c r="A58" s="1"/>
      <c r="B58" s="1"/>
      <c r="C58" s="2" t="str">
        <f>IF(ISNA(VLOOKUP(B58,Licenciés!$A:$L,3,FALSE)),"",VLOOKUP(B58,Licenciés!$A:$L,3,FALSE))</f>
        <v/>
      </c>
      <c r="D58" s="2" t="str">
        <f>IF(ISNA(VLOOKUP(B58,Licenciés!$A:$L,4,FALSE)),"",VLOOKUP(B58,Licenciés!$A:$L,4,FALSE))</f>
        <v/>
      </c>
      <c r="E58" s="2" t="str">
        <f>IF(ISNA(VLOOKUP(B58,Licenciés!$A:$L,5,FALSE)),"",VLOOKUP(B58,Licenciés!$A:$L,5,FALSE))</f>
        <v/>
      </c>
      <c r="F58" s="2" t="str">
        <f>IF(ISNA(VLOOKUP(B58,Licenciés!$A:$L,7,FALSE)),"",VLOOKUP(B58,Licenciés!$A:$L,7,FALSE))</f>
        <v/>
      </c>
      <c r="G58" s="2" t="str">
        <f>IF(ISNA(VLOOKUP(B58,Licenciés!$A:$L,6,FALSE)),"",VLOOKUP(B58,Licenciés!$A:$L,6,FALSE))</f>
        <v/>
      </c>
      <c r="H58" s="2" t="str">
        <f t="shared" si="2"/>
        <v/>
      </c>
      <c r="I58" s="11" t="str">
        <f>IF(ISNA(VLOOKUP(B58,Licenciés!$A:$L,9,FALSE)),"",VLOOKUP(B58,Licenciés!$A:$L,9,FALSE))</f>
        <v/>
      </c>
      <c r="J58" s="2" t="str">
        <f>IF(ISNA(VLOOKUP(B58,Licenciés!$A:$L,8,FALSE)),"",VLOOKUP(B58,Licenciés!$A:$L,8,FALSE))</f>
        <v/>
      </c>
      <c r="K58" s="10"/>
      <c r="L58" s="27"/>
      <c r="M58" s="27"/>
      <c r="N58" s="25"/>
    </row>
    <row r="59" spans="1:14" ht="16" hidden="1" outlineLevel="1">
      <c r="A59" s="1"/>
      <c r="B59" s="1"/>
      <c r="C59" s="2" t="str">
        <f>IF(ISNA(VLOOKUP(B59,Licenciés!$A:$L,3,FALSE)),"",VLOOKUP(B59,Licenciés!$A:$L,3,FALSE))</f>
        <v/>
      </c>
      <c r="D59" s="2" t="str">
        <f>IF(ISNA(VLOOKUP(B59,Licenciés!$A:$L,4,FALSE)),"",VLOOKUP(B59,Licenciés!$A:$L,4,FALSE))</f>
        <v/>
      </c>
      <c r="E59" s="2" t="str">
        <f>IF(ISNA(VLOOKUP(B59,Licenciés!$A:$L,5,FALSE)),"",VLOOKUP(B59,Licenciés!$A:$L,5,FALSE))</f>
        <v/>
      </c>
      <c r="F59" s="2" t="str">
        <f>IF(ISNA(VLOOKUP(B59,Licenciés!$A:$L,7,FALSE)),"",VLOOKUP(B59,Licenciés!$A:$L,7,FALSE))</f>
        <v/>
      </c>
      <c r="G59" s="2" t="str">
        <f>IF(ISNA(VLOOKUP(B59,Licenciés!$A:$L,6,FALSE)),"",VLOOKUP(B59,Licenciés!$A:$L,6,FALSE))</f>
        <v/>
      </c>
      <c r="H59" s="2" t="str">
        <f t="shared" si="2"/>
        <v/>
      </c>
      <c r="I59" s="11" t="str">
        <f>IF(ISNA(VLOOKUP(B59,Licenciés!$A:$L,9,FALSE)),"",VLOOKUP(B59,Licenciés!$A:$L,9,FALSE))</f>
        <v/>
      </c>
      <c r="J59" s="2" t="str">
        <f>IF(ISNA(VLOOKUP(B59,Licenciés!$A:$L,8,FALSE)),"",VLOOKUP(B59,Licenciés!$A:$L,8,FALSE))</f>
        <v/>
      </c>
      <c r="K59" s="10"/>
      <c r="L59" s="27"/>
      <c r="M59" s="27"/>
      <c r="N59" s="25"/>
    </row>
    <row r="60" spans="1:14" ht="16" hidden="1" outlineLevel="1">
      <c r="A60" s="1"/>
      <c r="B60" s="1"/>
      <c r="C60" s="2" t="str">
        <f>IF(ISNA(VLOOKUP(B60,Licenciés!$A:$L,3,FALSE)),"",VLOOKUP(B60,Licenciés!$A:$L,3,FALSE))</f>
        <v/>
      </c>
      <c r="D60" s="2" t="str">
        <f>IF(ISNA(VLOOKUP(B60,Licenciés!$A:$L,4,FALSE)),"",VLOOKUP(B60,Licenciés!$A:$L,4,FALSE))</f>
        <v/>
      </c>
      <c r="E60" s="2" t="str">
        <f>IF(ISNA(VLOOKUP(B60,Licenciés!$A:$L,5,FALSE)),"",VLOOKUP(B60,Licenciés!$A:$L,5,FALSE))</f>
        <v/>
      </c>
      <c r="F60" s="2" t="str">
        <f>IF(ISNA(VLOOKUP(B60,Licenciés!$A:$L,7,FALSE)),"",VLOOKUP(B60,Licenciés!$A:$L,7,FALSE))</f>
        <v/>
      </c>
      <c r="G60" s="2" t="str">
        <f>IF(ISNA(VLOOKUP(B60,Licenciés!$A:$L,6,FALSE)),"",VLOOKUP(B60,Licenciés!$A:$L,6,FALSE))</f>
        <v/>
      </c>
      <c r="H60" s="2" t="str">
        <f t="shared" si="2"/>
        <v/>
      </c>
      <c r="I60" s="11" t="str">
        <f>IF(ISNA(VLOOKUP(B60,Licenciés!$A:$L,9,FALSE)),"",VLOOKUP(B60,Licenciés!$A:$L,9,FALSE))</f>
        <v/>
      </c>
      <c r="J60" s="2" t="str">
        <f>IF(ISNA(VLOOKUP(B60,Licenciés!$A:$L,8,FALSE)),"",VLOOKUP(B60,Licenciés!$A:$L,8,FALSE))</f>
        <v/>
      </c>
      <c r="K60" s="10"/>
      <c r="L60" s="27"/>
      <c r="M60" s="27"/>
      <c r="N60" s="25"/>
    </row>
    <row r="61" spans="1:14" ht="16" hidden="1" outlineLevel="1">
      <c r="A61" s="1"/>
      <c r="B61" s="1"/>
      <c r="C61" s="2" t="str">
        <f>IF(ISNA(VLOOKUP(B61,Licenciés!$A:$L,3,FALSE)),"",VLOOKUP(B61,Licenciés!$A:$L,3,FALSE))</f>
        <v/>
      </c>
      <c r="D61" s="2" t="str">
        <f>IF(ISNA(VLOOKUP(B61,Licenciés!$A:$L,4,FALSE)),"",VLOOKUP(B61,Licenciés!$A:$L,4,FALSE))</f>
        <v/>
      </c>
      <c r="E61" s="2" t="str">
        <f>IF(ISNA(VLOOKUP(B61,Licenciés!$A:$L,5,FALSE)),"",VLOOKUP(B61,Licenciés!$A:$L,5,FALSE))</f>
        <v/>
      </c>
      <c r="F61" s="2" t="str">
        <f>IF(ISNA(VLOOKUP(B61,Licenciés!$A:$L,7,FALSE)),"",VLOOKUP(B61,Licenciés!$A:$L,7,FALSE))</f>
        <v/>
      </c>
      <c r="G61" s="2" t="str">
        <f>IF(ISNA(VLOOKUP(B61,Licenciés!$A:$L,6,FALSE)),"",VLOOKUP(B61,Licenciés!$A:$L,6,FALSE))</f>
        <v/>
      </c>
      <c r="H61" s="2" t="str">
        <f t="shared" si="2"/>
        <v/>
      </c>
      <c r="I61" s="11" t="str">
        <f>IF(ISNA(VLOOKUP(B61,Licenciés!$A:$L,9,FALSE)),"",VLOOKUP(B61,Licenciés!$A:$L,9,FALSE))</f>
        <v/>
      </c>
      <c r="J61" s="2" t="str">
        <f>IF(ISNA(VLOOKUP(B61,Licenciés!$A:$L,8,FALSE)),"",VLOOKUP(B61,Licenciés!$A:$L,8,FALSE))</f>
        <v/>
      </c>
      <c r="K61" s="10"/>
      <c r="L61" s="27"/>
      <c r="M61" s="27"/>
      <c r="N61" s="25"/>
    </row>
    <row r="62" spans="1:14" ht="16" hidden="1" outlineLevel="1">
      <c r="A62" s="1"/>
      <c r="B62" s="1"/>
      <c r="C62" s="2" t="str">
        <f>IF(ISNA(VLOOKUP(B62,Licenciés!$A:$L,3,FALSE)),"",VLOOKUP(B62,Licenciés!$A:$L,3,FALSE))</f>
        <v/>
      </c>
      <c r="D62" s="2" t="str">
        <f>IF(ISNA(VLOOKUP(B62,Licenciés!$A:$L,4,FALSE)),"",VLOOKUP(B62,Licenciés!$A:$L,4,FALSE))</f>
        <v/>
      </c>
      <c r="E62" s="2" t="str">
        <f>IF(ISNA(VLOOKUP(B62,Licenciés!$A:$L,5,FALSE)),"",VLOOKUP(B62,Licenciés!$A:$L,5,FALSE))</f>
        <v/>
      </c>
      <c r="F62" s="2" t="str">
        <f>IF(ISNA(VLOOKUP(B62,Licenciés!$A:$L,7,FALSE)),"",VLOOKUP(B62,Licenciés!$A:$L,7,FALSE))</f>
        <v/>
      </c>
      <c r="G62" s="2" t="str">
        <f>IF(ISNA(VLOOKUP(B62,Licenciés!$A:$L,6,FALSE)),"",VLOOKUP(B62,Licenciés!$A:$L,6,FALSE))</f>
        <v/>
      </c>
      <c r="H62" s="2" t="str">
        <f t="shared" si="2"/>
        <v/>
      </c>
      <c r="I62" s="11" t="str">
        <f>IF(ISNA(VLOOKUP(B62,Licenciés!$A:$L,9,FALSE)),"",VLOOKUP(B62,Licenciés!$A:$L,9,FALSE))</f>
        <v/>
      </c>
      <c r="J62" s="2" t="str">
        <f>IF(ISNA(VLOOKUP(B62,Licenciés!$A:$L,8,FALSE)),"",VLOOKUP(B62,Licenciés!$A:$L,8,FALSE))</f>
        <v/>
      </c>
      <c r="K62" s="10"/>
      <c r="L62" s="27"/>
      <c r="M62" s="27"/>
      <c r="N62" s="25"/>
    </row>
    <row r="63" spans="1:14" ht="16" hidden="1" outlineLevel="1">
      <c r="A63" s="1"/>
      <c r="B63" s="1"/>
      <c r="C63" s="2" t="str">
        <f>IF(ISNA(VLOOKUP(B63,Licenciés!$A:$L,3,FALSE)),"",VLOOKUP(B63,Licenciés!$A:$L,3,FALSE))</f>
        <v/>
      </c>
      <c r="D63" s="2" t="str">
        <f>IF(ISNA(VLOOKUP(B63,Licenciés!$A:$L,4,FALSE)),"",VLOOKUP(B63,Licenciés!$A:$L,4,FALSE))</f>
        <v/>
      </c>
      <c r="E63" s="2" t="str">
        <f>IF(ISNA(VLOOKUP(B63,Licenciés!$A:$L,5,FALSE)),"",VLOOKUP(B63,Licenciés!$A:$L,5,FALSE))</f>
        <v/>
      </c>
      <c r="F63" s="2" t="str">
        <f>IF(ISNA(VLOOKUP(B63,Licenciés!$A:$L,7,FALSE)),"",VLOOKUP(B63,Licenciés!$A:$L,7,FALSE))</f>
        <v/>
      </c>
      <c r="G63" s="2" t="str">
        <f>IF(ISNA(VLOOKUP(B63,Licenciés!$A:$L,6,FALSE)),"",VLOOKUP(B63,Licenciés!$A:$L,6,FALSE))</f>
        <v/>
      </c>
      <c r="H63" s="2" t="str">
        <f t="shared" si="2"/>
        <v/>
      </c>
      <c r="I63" s="11" t="str">
        <f>IF(ISNA(VLOOKUP(B63,Licenciés!$A:$L,9,FALSE)),"",VLOOKUP(B63,Licenciés!$A:$L,9,FALSE))</f>
        <v/>
      </c>
      <c r="J63" s="2" t="str">
        <f>IF(ISNA(VLOOKUP(B63,Licenciés!$A:$L,8,FALSE)),"",VLOOKUP(B63,Licenciés!$A:$L,8,FALSE))</f>
        <v/>
      </c>
      <c r="K63" s="10"/>
      <c r="L63" s="27"/>
      <c r="M63" s="27"/>
      <c r="N63" s="25"/>
    </row>
    <row r="64" spans="1:14" ht="16" hidden="1" outlineLevel="1">
      <c r="A64" s="1"/>
      <c r="B64" s="1"/>
      <c r="C64" s="2" t="str">
        <f>IF(ISNA(VLOOKUP(B64,Licenciés!$A:$L,3,FALSE)),"",VLOOKUP(B64,Licenciés!$A:$L,3,FALSE))</f>
        <v/>
      </c>
      <c r="D64" s="2" t="str">
        <f>IF(ISNA(VLOOKUP(B64,Licenciés!$A:$L,4,FALSE)),"",VLOOKUP(B64,Licenciés!$A:$L,4,FALSE))</f>
        <v/>
      </c>
      <c r="E64" s="2" t="str">
        <f>IF(ISNA(VLOOKUP(B64,Licenciés!$A:$L,5,FALSE)),"",VLOOKUP(B64,Licenciés!$A:$L,5,FALSE))</f>
        <v/>
      </c>
      <c r="F64" s="2" t="str">
        <f>IF(ISNA(VLOOKUP(B64,Licenciés!$A:$L,7,FALSE)),"",VLOOKUP(B64,Licenciés!$A:$L,7,FALSE))</f>
        <v/>
      </c>
      <c r="G64" s="2" t="str">
        <f>IF(ISNA(VLOOKUP(B64,Licenciés!$A:$L,6,FALSE)),"",VLOOKUP(B64,Licenciés!$A:$L,6,FALSE))</f>
        <v/>
      </c>
      <c r="H64" s="2" t="str">
        <f t="shared" si="2"/>
        <v/>
      </c>
      <c r="I64" s="11" t="str">
        <f>IF(ISNA(VLOOKUP(B64,Licenciés!$A:$L,9,FALSE)),"",VLOOKUP(B64,Licenciés!$A:$L,9,FALSE))</f>
        <v/>
      </c>
      <c r="J64" s="2" t="str">
        <f>IF(ISNA(VLOOKUP(B64,Licenciés!$A:$L,8,FALSE)),"",VLOOKUP(B64,Licenciés!$A:$L,8,FALSE))</f>
        <v/>
      </c>
      <c r="K64" s="10"/>
      <c r="L64" s="27"/>
      <c r="M64" s="27"/>
      <c r="N64" s="25"/>
    </row>
    <row r="65" spans="1:14" ht="16" hidden="1" outlineLevel="1">
      <c r="A65" s="1"/>
      <c r="B65" s="1"/>
      <c r="C65" s="2" t="str">
        <f>IF(ISNA(VLOOKUP(B65,Licenciés!$A:$L,3,FALSE)),"",VLOOKUP(B65,Licenciés!$A:$L,3,FALSE))</f>
        <v/>
      </c>
      <c r="D65" s="2" t="str">
        <f>IF(ISNA(VLOOKUP(B65,Licenciés!$A:$L,4,FALSE)),"",VLOOKUP(B65,Licenciés!$A:$L,4,FALSE))</f>
        <v/>
      </c>
      <c r="E65" s="2" t="str">
        <f>IF(ISNA(VLOOKUP(B65,Licenciés!$A:$L,5,FALSE)),"",VLOOKUP(B65,Licenciés!$A:$L,5,FALSE))</f>
        <v/>
      </c>
      <c r="F65" s="2" t="str">
        <f>IF(ISNA(VLOOKUP(B65,Licenciés!$A:$L,7,FALSE)),"",VLOOKUP(B65,Licenciés!$A:$L,7,FALSE))</f>
        <v/>
      </c>
      <c r="G65" s="2" t="str">
        <f>IF(ISNA(VLOOKUP(B65,Licenciés!$A:$L,6,FALSE)),"",VLOOKUP(B65,Licenciés!$A:$L,6,FALSE))</f>
        <v/>
      </c>
      <c r="H65" s="2" t="str">
        <f t="shared" si="2"/>
        <v/>
      </c>
      <c r="I65" s="11" t="str">
        <f>IF(ISNA(VLOOKUP(B65,Licenciés!$A:$L,9,FALSE)),"",VLOOKUP(B65,Licenciés!$A:$L,9,FALSE))</f>
        <v/>
      </c>
      <c r="J65" s="2" t="str">
        <f>IF(ISNA(VLOOKUP(B65,Licenciés!$A:$L,8,FALSE)),"",VLOOKUP(B65,Licenciés!$A:$L,8,FALSE))</f>
        <v/>
      </c>
      <c r="K65" s="10"/>
      <c r="L65" s="27"/>
      <c r="M65" s="27"/>
      <c r="N65" s="25"/>
    </row>
    <row r="66" spans="1:14" ht="16" hidden="1" outlineLevel="1">
      <c r="A66" s="1"/>
      <c r="B66" s="1"/>
      <c r="C66" s="2" t="str">
        <f>IF(ISNA(VLOOKUP(B66,Licenciés!$A:$L,3,FALSE)),"",VLOOKUP(B66,Licenciés!$A:$L,3,FALSE))</f>
        <v/>
      </c>
      <c r="D66" s="2" t="str">
        <f>IF(ISNA(VLOOKUP(B66,Licenciés!$A:$L,4,FALSE)),"",VLOOKUP(B66,Licenciés!$A:$L,4,FALSE))</f>
        <v/>
      </c>
      <c r="E66" s="2" t="str">
        <f>IF(ISNA(VLOOKUP(B66,Licenciés!$A:$L,5,FALSE)),"",VLOOKUP(B66,Licenciés!$A:$L,5,FALSE))</f>
        <v/>
      </c>
      <c r="F66" s="2" t="str">
        <f>IF(ISNA(VLOOKUP(B66,Licenciés!$A:$L,7,FALSE)),"",VLOOKUP(B66,Licenciés!$A:$L,7,FALSE))</f>
        <v/>
      </c>
      <c r="G66" s="2" t="str">
        <f>IF(ISNA(VLOOKUP(B66,Licenciés!$A:$L,6,FALSE)),"",VLOOKUP(B66,Licenciés!$A:$L,6,FALSE))</f>
        <v/>
      </c>
      <c r="H66" s="2" t="str">
        <f t="shared" si="2"/>
        <v/>
      </c>
      <c r="I66" s="11" t="str">
        <f>IF(ISNA(VLOOKUP(B66,Licenciés!$A:$L,9,FALSE)),"",VLOOKUP(B66,Licenciés!$A:$L,9,FALSE))</f>
        <v/>
      </c>
      <c r="J66" s="2" t="str">
        <f>IF(ISNA(VLOOKUP(B66,Licenciés!$A:$L,8,FALSE)),"",VLOOKUP(B66,Licenciés!$A:$L,8,FALSE))</f>
        <v/>
      </c>
      <c r="K66" s="10"/>
      <c r="L66" s="27"/>
      <c r="M66" s="27"/>
      <c r="N66" s="25"/>
    </row>
    <row r="67" spans="1:14" ht="16" hidden="1" outlineLevel="1">
      <c r="A67" s="1"/>
      <c r="B67" s="1"/>
      <c r="C67" s="2" t="str">
        <f>IF(ISNA(VLOOKUP(B67,Licenciés!$A:$L,3,FALSE)),"",VLOOKUP(B67,Licenciés!$A:$L,3,FALSE))</f>
        <v/>
      </c>
      <c r="D67" s="2" t="str">
        <f>IF(ISNA(VLOOKUP(B67,Licenciés!$A:$L,4,FALSE)),"",VLOOKUP(B67,Licenciés!$A:$L,4,FALSE))</f>
        <v/>
      </c>
      <c r="E67" s="2" t="str">
        <f>IF(ISNA(VLOOKUP(B67,Licenciés!$A:$L,5,FALSE)),"",VLOOKUP(B67,Licenciés!$A:$L,5,FALSE))</f>
        <v/>
      </c>
      <c r="F67" s="2" t="str">
        <f>IF(ISNA(VLOOKUP(B67,Licenciés!$A:$L,7,FALSE)),"",VLOOKUP(B67,Licenciés!$A:$L,7,FALSE))</f>
        <v/>
      </c>
      <c r="G67" s="2" t="str">
        <f>IF(ISNA(VLOOKUP(B67,Licenciés!$A:$L,6,FALSE)),"",VLOOKUP(B67,Licenciés!$A:$L,6,FALSE))</f>
        <v/>
      </c>
      <c r="H67" s="2" t="str">
        <f t="shared" si="2"/>
        <v/>
      </c>
      <c r="I67" s="11" t="str">
        <f>IF(ISNA(VLOOKUP(B67,Licenciés!$A:$L,9,FALSE)),"",VLOOKUP(B67,Licenciés!$A:$L,9,FALSE))</f>
        <v/>
      </c>
      <c r="J67" s="2" t="str">
        <f>IF(ISNA(VLOOKUP(B67,Licenciés!$A:$L,8,FALSE)),"",VLOOKUP(B67,Licenciés!$A:$L,8,FALSE))</f>
        <v/>
      </c>
      <c r="K67" s="10"/>
      <c r="L67" s="27"/>
      <c r="M67" s="27"/>
      <c r="N67" s="25"/>
    </row>
    <row r="68" spans="1:14" ht="16" hidden="1" outlineLevel="1">
      <c r="A68" s="1"/>
      <c r="B68" s="1"/>
      <c r="C68" s="2" t="str">
        <f>IF(ISNA(VLOOKUP(B68,Licenciés!$A:$L,3,FALSE)),"",VLOOKUP(B68,Licenciés!$A:$L,3,FALSE))</f>
        <v/>
      </c>
      <c r="D68" s="2" t="str">
        <f>IF(ISNA(VLOOKUP(B68,Licenciés!$A:$L,4,FALSE)),"",VLOOKUP(B68,Licenciés!$A:$L,4,FALSE))</f>
        <v/>
      </c>
      <c r="E68" s="2" t="str">
        <f>IF(ISNA(VLOOKUP(B68,Licenciés!$A:$L,5,FALSE)),"",VLOOKUP(B68,Licenciés!$A:$L,5,FALSE))</f>
        <v/>
      </c>
      <c r="F68" s="2" t="str">
        <f>IF(ISNA(VLOOKUP(B68,Licenciés!$A:$L,7,FALSE)),"",VLOOKUP(B68,Licenciés!$A:$L,7,FALSE))</f>
        <v/>
      </c>
      <c r="G68" s="2" t="str">
        <f>IF(ISNA(VLOOKUP(B68,Licenciés!$A:$L,6,FALSE)),"",VLOOKUP(B68,Licenciés!$A:$L,6,FALSE))</f>
        <v/>
      </c>
      <c r="H68" s="2" t="str">
        <f t="shared" si="2"/>
        <v/>
      </c>
      <c r="I68" s="11" t="str">
        <f>IF(ISNA(VLOOKUP(B68,Licenciés!$A:$L,9,FALSE)),"",VLOOKUP(B68,Licenciés!$A:$L,9,FALSE))</f>
        <v/>
      </c>
      <c r="J68" s="2" t="str">
        <f>IF(ISNA(VLOOKUP(B68,Licenciés!$A:$L,8,FALSE)),"",VLOOKUP(B68,Licenciés!$A:$L,8,FALSE))</f>
        <v/>
      </c>
      <c r="K68" s="10"/>
      <c r="L68" s="27"/>
      <c r="M68" s="27"/>
      <c r="N68" s="25"/>
    </row>
    <row r="69" spans="1:14" ht="16" hidden="1" outlineLevel="1">
      <c r="A69" s="1"/>
      <c r="B69" s="1"/>
      <c r="C69" s="2" t="str">
        <f>IF(ISNA(VLOOKUP(B69,Licenciés!$A:$L,3,FALSE)),"",VLOOKUP(B69,Licenciés!$A:$L,3,FALSE))</f>
        <v/>
      </c>
      <c r="D69" s="2" t="str">
        <f>IF(ISNA(VLOOKUP(B69,Licenciés!$A:$L,4,FALSE)),"",VLOOKUP(B69,Licenciés!$A:$L,4,FALSE))</f>
        <v/>
      </c>
      <c r="E69" s="2" t="str">
        <f>IF(ISNA(VLOOKUP(B69,Licenciés!$A:$L,5,FALSE)),"",VLOOKUP(B69,Licenciés!$A:$L,5,FALSE))</f>
        <v/>
      </c>
      <c r="F69" s="2" t="str">
        <f>IF(ISNA(VLOOKUP(B69,Licenciés!$A:$L,7,FALSE)),"",VLOOKUP(B69,Licenciés!$A:$L,7,FALSE))</f>
        <v/>
      </c>
      <c r="G69" s="2" t="str">
        <f>IF(ISNA(VLOOKUP(B69,Licenciés!$A:$L,6,FALSE)),"",VLOOKUP(B69,Licenciés!$A:$L,6,FALSE))</f>
        <v/>
      </c>
      <c r="H69" s="2" t="str">
        <f t="shared" si="2"/>
        <v/>
      </c>
      <c r="I69" s="11" t="str">
        <f>IF(ISNA(VLOOKUP(B69,Licenciés!$A:$L,9,FALSE)),"",VLOOKUP(B69,Licenciés!$A:$L,9,FALSE))</f>
        <v/>
      </c>
      <c r="J69" s="2" t="str">
        <f>IF(ISNA(VLOOKUP(B69,Licenciés!$A:$L,8,FALSE)),"",VLOOKUP(B69,Licenciés!$A:$L,8,FALSE))</f>
        <v/>
      </c>
      <c r="K69" s="10"/>
      <c r="L69" s="27"/>
      <c r="M69" s="27"/>
      <c r="N69" s="25"/>
    </row>
    <row r="70" spans="1:14" ht="16" hidden="1" outlineLevel="1">
      <c r="A70" s="1"/>
      <c r="B70" s="1"/>
      <c r="C70" s="2" t="str">
        <f>IF(ISNA(VLOOKUP(B70,Licenciés!$A:$L,3,FALSE)),"",VLOOKUP(B70,Licenciés!$A:$L,3,FALSE))</f>
        <v/>
      </c>
      <c r="D70" s="2" t="str">
        <f>IF(ISNA(VLOOKUP(B70,Licenciés!$A:$L,4,FALSE)),"",VLOOKUP(B70,Licenciés!$A:$L,4,FALSE))</f>
        <v/>
      </c>
      <c r="E70" s="2" t="str">
        <f>IF(ISNA(VLOOKUP(B70,Licenciés!$A:$L,5,FALSE)),"",VLOOKUP(B70,Licenciés!$A:$L,5,FALSE))</f>
        <v/>
      </c>
      <c r="F70" s="2" t="str">
        <f>IF(ISNA(VLOOKUP(B70,Licenciés!$A:$L,7,FALSE)),"",VLOOKUP(B70,Licenciés!$A:$L,7,FALSE))</f>
        <v/>
      </c>
      <c r="G70" s="2" t="str">
        <f>IF(ISNA(VLOOKUP(B70,Licenciés!$A:$L,6,FALSE)),"",VLOOKUP(B70,Licenciés!$A:$L,6,FALSE))</f>
        <v/>
      </c>
      <c r="H70" s="2" t="str">
        <f t="shared" si="2"/>
        <v/>
      </c>
      <c r="I70" s="11" t="str">
        <f>IF(ISNA(VLOOKUP(B70,Licenciés!$A:$L,9,FALSE)),"",VLOOKUP(B70,Licenciés!$A:$L,9,FALSE))</f>
        <v/>
      </c>
      <c r="J70" s="2" t="str">
        <f>IF(ISNA(VLOOKUP(B70,Licenciés!$A:$L,8,FALSE)),"",VLOOKUP(B70,Licenciés!$A:$L,8,FALSE))</f>
        <v/>
      </c>
      <c r="K70" s="10"/>
      <c r="L70" s="27"/>
      <c r="M70" s="27"/>
      <c r="N70" s="25"/>
    </row>
    <row r="71" spans="1:14" ht="16" hidden="1" outlineLevel="1">
      <c r="A71" s="1"/>
      <c r="B71" s="1"/>
      <c r="C71" s="2" t="str">
        <f>IF(ISNA(VLOOKUP(B71,Licenciés!$A:$L,3,FALSE)),"",VLOOKUP(B71,Licenciés!$A:$L,3,FALSE))</f>
        <v/>
      </c>
      <c r="D71" s="2" t="str">
        <f>IF(ISNA(VLOOKUP(B71,Licenciés!$A:$L,4,FALSE)),"",VLOOKUP(B71,Licenciés!$A:$L,4,FALSE))</f>
        <v/>
      </c>
      <c r="E71" s="2" t="str">
        <f>IF(ISNA(VLOOKUP(B71,Licenciés!$A:$L,5,FALSE)),"",VLOOKUP(B71,Licenciés!$A:$L,5,FALSE))</f>
        <v/>
      </c>
      <c r="F71" s="2" t="str">
        <f>IF(ISNA(VLOOKUP(B71,Licenciés!$A:$L,7,FALSE)),"",VLOOKUP(B71,Licenciés!$A:$L,7,FALSE))</f>
        <v/>
      </c>
      <c r="G71" s="2" t="str">
        <f>IF(ISNA(VLOOKUP(B71,Licenciés!$A:$L,6,FALSE)),"",VLOOKUP(B71,Licenciés!$A:$L,6,FALSE))</f>
        <v/>
      </c>
      <c r="H71" s="2" t="str">
        <f t="shared" si="2"/>
        <v/>
      </c>
      <c r="I71" s="11" t="str">
        <f>IF(ISNA(VLOOKUP(B71,Licenciés!$A:$L,9,FALSE)),"",VLOOKUP(B71,Licenciés!$A:$L,9,FALSE))</f>
        <v/>
      </c>
      <c r="J71" s="2" t="str">
        <f>IF(ISNA(VLOOKUP(B71,Licenciés!$A:$L,8,FALSE)),"",VLOOKUP(B71,Licenciés!$A:$L,8,FALSE))</f>
        <v/>
      </c>
      <c r="K71" s="10"/>
      <c r="L71" s="27"/>
      <c r="M71" s="27"/>
      <c r="N71" s="25"/>
    </row>
    <row r="72" spans="1:14" ht="16" hidden="1" outlineLevel="1">
      <c r="A72" s="1"/>
      <c r="B72" s="1"/>
      <c r="C72" s="2" t="str">
        <f>IF(ISNA(VLOOKUP(B72,Licenciés!$A:$L,3,FALSE)),"",VLOOKUP(B72,Licenciés!$A:$L,3,FALSE))</f>
        <v/>
      </c>
      <c r="D72" s="2" t="str">
        <f>IF(ISNA(VLOOKUP(B72,Licenciés!$A:$L,4,FALSE)),"",VLOOKUP(B72,Licenciés!$A:$L,4,FALSE))</f>
        <v/>
      </c>
      <c r="E72" s="2" t="str">
        <f>IF(ISNA(VLOOKUP(B72,Licenciés!$A:$L,5,FALSE)),"",VLOOKUP(B72,Licenciés!$A:$L,5,FALSE))</f>
        <v/>
      </c>
      <c r="F72" s="2" t="str">
        <f>IF(ISNA(VLOOKUP(B72,Licenciés!$A:$L,7,FALSE)),"",VLOOKUP(B72,Licenciés!$A:$L,7,FALSE))</f>
        <v/>
      </c>
      <c r="G72" s="2" t="str">
        <f>IF(ISNA(VLOOKUP(B72,Licenciés!$A:$L,6,FALSE)),"",VLOOKUP(B72,Licenciés!$A:$L,6,FALSE))</f>
        <v/>
      </c>
      <c r="H72" s="2" t="str">
        <f t="shared" si="2"/>
        <v/>
      </c>
      <c r="I72" s="11" t="str">
        <f>IF(ISNA(VLOOKUP(B72,Licenciés!$A:$L,9,FALSE)),"",VLOOKUP(B72,Licenciés!$A:$L,9,FALSE))</f>
        <v/>
      </c>
      <c r="J72" s="2" t="str">
        <f>IF(ISNA(VLOOKUP(B72,Licenciés!$A:$L,8,FALSE)),"",VLOOKUP(B72,Licenciés!$A:$L,8,FALSE))</f>
        <v/>
      </c>
      <c r="K72" s="10"/>
      <c r="L72" s="27"/>
      <c r="M72" s="27"/>
      <c r="N72" s="25"/>
    </row>
    <row r="73" spans="1:14" ht="16" hidden="1" outlineLevel="1">
      <c r="A73" s="1"/>
      <c r="B73" s="1"/>
      <c r="C73" s="2" t="str">
        <f>IF(ISNA(VLOOKUP(B73,Licenciés!$A:$L,3,FALSE)),"",VLOOKUP(B73,Licenciés!$A:$L,3,FALSE))</f>
        <v/>
      </c>
      <c r="D73" s="2" t="str">
        <f>IF(ISNA(VLOOKUP(B73,Licenciés!$A:$L,4,FALSE)),"",VLOOKUP(B73,Licenciés!$A:$L,4,FALSE))</f>
        <v/>
      </c>
      <c r="E73" s="2" t="str">
        <f>IF(ISNA(VLOOKUP(B73,Licenciés!$A:$L,5,FALSE)),"",VLOOKUP(B73,Licenciés!$A:$L,5,FALSE))</f>
        <v/>
      </c>
      <c r="F73" s="2" t="str">
        <f>IF(ISNA(VLOOKUP(B73,Licenciés!$A:$L,7,FALSE)),"",VLOOKUP(B73,Licenciés!$A:$L,7,FALSE))</f>
        <v/>
      </c>
      <c r="G73" s="2" t="str">
        <f>IF(ISNA(VLOOKUP(B73,Licenciés!$A:$L,6,FALSE)),"",VLOOKUP(B73,Licenciés!$A:$L,6,FALSE))</f>
        <v/>
      </c>
      <c r="H73" s="2" t="str">
        <f t="shared" si="2"/>
        <v/>
      </c>
      <c r="I73" s="11" t="str">
        <f>IF(ISNA(VLOOKUP(B73,Licenciés!$A:$L,9,FALSE)),"",VLOOKUP(B73,Licenciés!$A:$L,9,FALSE))</f>
        <v/>
      </c>
      <c r="J73" s="2" t="str">
        <f>IF(ISNA(VLOOKUP(B73,Licenciés!$A:$L,8,FALSE)),"",VLOOKUP(B73,Licenciés!$A:$L,8,FALSE))</f>
        <v/>
      </c>
      <c r="K73" s="10"/>
      <c r="L73" s="27"/>
      <c r="M73" s="27"/>
      <c r="N73" s="25"/>
    </row>
    <row r="74" spans="1:14" ht="16" hidden="1" outlineLevel="1">
      <c r="A74" s="1"/>
      <c r="B74" s="1"/>
      <c r="C74" s="2" t="str">
        <f>IF(ISNA(VLOOKUP(B74,Licenciés!$A:$L,3,FALSE)),"",VLOOKUP(B74,Licenciés!$A:$L,3,FALSE))</f>
        <v/>
      </c>
      <c r="D74" s="2" t="str">
        <f>IF(ISNA(VLOOKUP(B74,Licenciés!$A:$L,4,FALSE)),"",VLOOKUP(B74,Licenciés!$A:$L,4,FALSE))</f>
        <v/>
      </c>
      <c r="E74" s="2" t="str">
        <f>IF(ISNA(VLOOKUP(B74,Licenciés!$A:$L,5,FALSE)),"",VLOOKUP(B74,Licenciés!$A:$L,5,FALSE))</f>
        <v/>
      </c>
      <c r="F74" s="2" t="str">
        <f>IF(ISNA(VLOOKUP(B74,Licenciés!$A:$L,7,FALSE)),"",VLOOKUP(B74,Licenciés!$A:$L,7,FALSE))</f>
        <v/>
      </c>
      <c r="G74" s="2" t="str">
        <f>IF(ISNA(VLOOKUP(B74,Licenciés!$A:$L,6,FALSE)),"",VLOOKUP(B74,Licenciés!$A:$L,6,FALSE))</f>
        <v/>
      </c>
      <c r="H74" s="2" t="str">
        <f t="shared" si="2"/>
        <v/>
      </c>
      <c r="I74" s="11" t="str">
        <f>IF(ISNA(VLOOKUP(B74,Licenciés!$A:$L,9,FALSE)),"",VLOOKUP(B74,Licenciés!$A:$L,9,FALSE))</f>
        <v/>
      </c>
      <c r="J74" s="2" t="str">
        <f>IF(ISNA(VLOOKUP(B74,Licenciés!$A:$L,8,FALSE)),"",VLOOKUP(B74,Licenciés!$A:$L,8,FALSE))</f>
        <v/>
      </c>
      <c r="K74" s="10"/>
      <c r="L74" s="27"/>
      <c r="M74" s="27"/>
      <c r="N74" s="25"/>
    </row>
    <row r="75" spans="1:14" ht="16" hidden="1" outlineLevel="1">
      <c r="A75" s="1"/>
      <c r="B75" s="1"/>
      <c r="C75" s="2" t="str">
        <f>IF(ISNA(VLOOKUP(B75,Licenciés!$A:$L,3,FALSE)),"",VLOOKUP(B75,Licenciés!$A:$L,3,FALSE))</f>
        <v/>
      </c>
      <c r="D75" s="2" t="str">
        <f>IF(ISNA(VLOOKUP(B75,Licenciés!$A:$L,4,FALSE)),"",VLOOKUP(B75,Licenciés!$A:$L,4,FALSE))</f>
        <v/>
      </c>
      <c r="E75" s="2" t="str">
        <f>IF(ISNA(VLOOKUP(B75,Licenciés!$A:$L,5,FALSE)),"",VLOOKUP(B75,Licenciés!$A:$L,5,FALSE))</f>
        <v/>
      </c>
      <c r="F75" s="2" t="str">
        <f>IF(ISNA(VLOOKUP(B75,Licenciés!$A:$L,7,FALSE)),"",VLOOKUP(B75,Licenciés!$A:$L,7,FALSE))</f>
        <v/>
      </c>
      <c r="G75" s="2" t="str">
        <f>IF(ISNA(VLOOKUP(B75,Licenciés!$A:$L,6,FALSE)),"",VLOOKUP(B75,Licenciés!$A:$L,6,FALSE))</f>
        <v/>
      </c>
      <c r="H75" s="2" t="str">
        <f t="shared" si="2"/>
        <v/>
      </c>
      <c r="I75" s="11" t="str">
        <f>IF(ISNA(VLOOKUP(B75,Licenciés!$A:$L,9,FALSE)),"",VLOOKUP(B75,Licenciés!$A:$L,9,FALSE))</f>
        <v/>
      </c>
      <c r="J75" s="2" t="str">
        <f>IF(ISNA(VLOOKUP(B75,Licenciés!$A:$L,8,FALSE)),"",VLOOKUP(B75,Licenciés!$A:$L,8,FALSE))</f>
        <v/>
      </c>
      <c r="K75" s="10"/>
      <c r="L75" s="27"/>
      <c r="M75" s="27"/>
      <c r="N75" s="25"/>
    </row>
    <row r="76" spans="1:14" collapsed="1">
      <c r="A76" s="18"/>
      <c r="B76" s="46" t="s">
        <v>22</v>
      </c>
      <c r="C76" s="47"/>
      <c r="D76" s="47"/>
      <c r="E76" s="47"/>
      <c r="F76" s="47"/>
      <c r="G76" s="47"/>
      <c r="H76" s="47"/>
      <c r="I76" s="47"/>
      <c r="J76" s="48"/>
      <c r="K76" s="19" t="str">
        <f>F10&amp;" "&amp;B76</f>
        <v xml:space="preserve"> Benjamin</v>
      </c>
      <c r="L76" s="20"/>
      <c r="M76" s="23"/>
      <c r="N76" s="26"/>
    </row>
    <row r="77" spans="1:14" ht="16" hidden="1" outlineLevel="1">
      <c r="A77" s="1"/>
      <c r="B77" s="1"/>
      <c r="C77" s="2" t="str">
        <f>IF(ISNA(VLOOKUP(B77,Licenciés!$A:$L,3,FALSE)),"",VLOOKUP(B77,Licenciés!$A:$L,3,FALSE))</f>
        <v/>
      </c>
      <c r="D77" s="2" t="str">
        <f>IF(ISNA(VLOOKUP(B77,Licenciés!$A:$L,4,FALSE)),"",VLOOKUP(B77,Licenciés!$A:$L,4,FALSE))</f>
        <v/>
      </c>
      <c r="E77" s="2" t="str">
        <f>IF(ISNA(VLOOKUP(B77,Licenciés!$A:$L,5,FALSE)),"",VLOOKUP(B77,Licenciés!$A:$L,5,FALSE))</f>
        <v/>
      </c>
      <c r="F77" s="2" t="str">
        <f>IF(ISNA(VLOOKUP(B77,Licenciés!$A:$L,7,FALSE)),"",VLOOKUP(B77,Licenciés!$A:$L,7,FALSE))</f>
        <v/>
      </c>
      <c r="G77" s="2" t="str">
        <f>IF(ISNA(VLOOKUP(B77,Licenciés!$A:$L,6,FALSE)),"",VLOOKUP(B77,Licenciés!$A:$L,6,FALSE))</f>
        <v/>
      </c>
      <c r="H77" s="2" t="str">
        <f>IF(B77="","",YEAR(G77))</f>
        <v/>
      </c>
      <c r="I77" s="11" t="str">
        <f>IF(ISNA(VLOOKUP(B77,Licenciés!$A:$L,9,FALSE)),"",VLOOKUP(B77,Licenciés!$A:$L,9,FALSE))</f>
        <v/>
      </c>
      <c r="J77" s="2" t="str">
        <f>IF(ISNA(VLOOKUP(B77,Licenciés!$A:$L,8,FALSE)),"",VLOOKUP(B77,Licenciés!$A:$L,8,FALSE))</f>
        <v/>
      </c>
      <c r="K77" s="10"/>
      <c r="L77" s="21"/>
      <c r="M77" s="24"/>
      <c r="N77" s="25"/>
    </row>
    <row r="78" spans="1:14" ht="16" hidden="1" outlineLevel="1">
      <c r="A78" s="1"/>
      <c r="B78" s="1"/>
      <c r="C78" s="2" t="str">
        <f>IF(ISNA(VLOOKUP(B78,Licenciés!$A:$L,3,FALSE)),"",VLOOKUP(B78,Licenciés!$A:$L,3,FALSE))</f>
        <v/>
      </c>
      <c r="D78" s="2" t="str">
        <f>IF(ISNA(VLOOKUP(B78,Licenciés!$A:$L,4,FALSE)),"",VLOOKUP(B78,Licenciés!$A:$L,4,FALSE))</f>
        <v/>
      </c>
      <c r="E78" s="2" t="str">
        <f>IF(ISNA(VLOOKUP(B78,Licenciés!$A:$L,5,FALSE)),"",VLOOKUP(B78,Licenciés!$A:$L,5,FALSE))</f>
        <v/>
      </c>
      <c r="F78" s="2" t="str">
        <f>IF(ISNA(VLOOKUP(B78,Licenciés!$A:$L,7,FALSE)),"",VLOOKUP(B78,Licenciés!$A:$L,7,FALSE))</f>
        <v/>
      </c>
      <c r="G78" s="2" t="str">
        <f>IF(ISNA(VLOOKUP(B78,Licenciés!$A:$L,6,FALSE)),"",VLOOKUP(B78,Licenciés!$A:$L,6,FALSE))</f>
        <v/>
      </c>
      <c r="H78" s="2" t="str">
        <f t="shared" ref="H78:H101" si="3">IF(B78="","",YEAR(G78))</f>
        <v/>
      </c>
      <c r="I78" s="11" t="str">
        <f>IF(ISNA(VLOOKUP(B78,Licenciés!$A:$L,9,FALSE)),"",VLOOKUP(B78,Licenciés!$A:$L,9,FALSE))</f>
        <v/>
      </c>
      <c r="J78" s="2" t="str">
        <f>IF(ISNA(VLOOKUP(B78,Licenciés!$A:$L,8,FALSE)),"",VLOOKUP(B78,Licenciés!$A:$L,8,FALSE))</f>
        <v/>
      </c>
      <c r="K78" s="10"/>
      <c r="L78" s="21"/>
      <c r="M78" s="24"/>
      <c r="N78" s="25"/>
    </row>
    <row r="79" spans="1:14" ht="16" hidden="1" outlineLevel="1">
      <c r="A79" s="1"/>
      <c r="B79" s="1"/>
      <c r="C79" s="2" t="str">
        <f>IF(ISNA(VLOOKUP(B79,Licenciés!$A:$L,3,FALSE)),"",VLOOKUP(B79,Licenciés!$A:$L,3,FALSE))</f>
        <v/>
      </c>
      <c r="D79" s="2" t="str">
        <f>IF(ISNA(VLOOKUP(B79,Licenciés!$A:$L,4,FALSE)),"",VLOOKUP(B79,Licenciés!$A:$L,4,FALSE))</f>
        <v/>
      </c>
      <c r="E79" s="2" t="str">
        <f>IF(ISNA(VLOOKUP(B79,Licenciés!$A:$L,5,FALSE)),"",VLOOKUP(B79,Licenciés!$A:$L,5,FALSE))</f>
        <v/>
      </c>
      <c r="F79" s="2" t="str">
        <f>IF(ISNA(VLOOKUP(B79,Licenciés!$A:$L,7,FALSE)),"",VLOOKUP(B79,Licenciés!$A:$L,7,FALSE))</f>
        <v/>
      </c>
      <c r="G79" s="2" t="str">
        <f>IF(ISNA(VLOOKUP(B79,Licenciés!$A:$L,6,FALSE)),"",VLOOKUP(B79,Licenciés!$A:$L,6,FALSE))</f>
        <v/>
      </c>
      <c r="H79" s="2" t="str">
        <f t="shared" si="3"/>
        <v/>
      </c>
      <c r="I79" s="11" t="str">
        <f>IF(ISNA(VLOOKUP(B79,Licenciés!$A:$L,9,FALSE)),"",VLOOKUP(B79,Licenciés!$A:$L,9,FALSE))</f>
        <v/>
      </c>
      <c r="J79" s="2" t="str">
        <f>IF(ISNA(VLOOKUP(B79,Licenciés!$A:$L,8,FALSE)),"",VLOOKUP(B79,Licenciés!$A:$L,8,FALSE))</f>
        <v/>
      </c>
      <c r="K79" s="10"/>
      <c r="L79" s="21"/>
      <c r="M79" s="24"/>
      <c r="N79" s="25"/>
    </row>
    <row r="80" spans="1:14" ht="16" hidden="1" outlineLevel="1">
      <c r="A80" s="1"/>
      <c r="B80" s="1"/>
      <c r="C80" s="2" t="str">
        <f>IF(ISNA(VLOOKUP(B80,Licenciés!$A:$L,3,FALSE)),"",VLOOKUP(B80,Licenciés!$A:$L,3,FALSE))</f>
        <v/>
      </c>
      <c r="D80" s="2" t="str">
        <f>IF(ISNA(VLOOKUP(B80,Licenciés!$A:$L,4,FALSE)),"",VLOOKUP(B80,Licenciés!$A:$L,4,FALSE))</f>
        <v/>
      </c>
      <c r="E80" s="2" t="str">
        <f>IF(ISNA(VLOOKUP(B80,Licenciés!$A:$L,5,FALSE)),"",VLOOKUP(B80,Licenciés!$A:$L,5,FALSE))</f>
        <v/>
      </c>
      <c r="F80" s="2" t="str">
        <f>IF(ISNA(VLOOKUP(B80,Licenciés!$A:$L,7,FALSE)),"",VLOOKUP(B80,Licenciés!$A:$L,7,FALSE))</f>
        <v/>
      </c>
      <c r="G80" s="2" t="str">
        <f>IF(ISNA(VLOOKUP(B80,Licenciés!$A:$L,6,FALSE)),"",VLOOKUP(B80,Licenciés!$A:$L,6,FALSE))</f>
        <v/>
      </c>
      <c r="H80" s="2" t="str">
        <f t="shared" si="3"/>
        <v/>
      </c>
      <c r="I80" s="11" t="str">
        <f>IF(ISNA(VLOOKUP(B80,Licenciés!$A:$L,9,FALSE)),"",VLOOKUP(B80,Licenciés!$A:$L,9,FALSE))</f>
        <v/>
      </c>
      <c r="J80" s="2" t="str">
        <f>IF(ISNA(VLOOKUP(B80,Licenciés!$A:$L,8,FALSE)),"",VLOOKUP(B80,Licenciés!$A:$L,8,FALSE))</f>
        <v/>
      </c>
      <c r="K80" s="10"/>
      <c r="L80" s="21"/>
      <c r="M80" s="24"/>
      <c r="N80" s="25"/>
    </row>
    <row r="81" spans="1:14" ht="16" hidden="1" outlineLevel="1">
      <c r="A81" s="1"/>
      <c r="B81" s="1"/>
      <c r="C81" s="2" t="str">
        <f>IF(ISNA(VLOOKUP(B81,Licenciés!$A:$L,3,FALSE)),"",VLOOKUP(B81,Licenciés!$A:$L,3,FALSE))</f>
        <v/>
      </c>
      <c r="D81" s="2" t="str">
        <f>IF(ISNA(VLOOKUP(B81,Licenciés!$A:$L,4,FALSE)),"",VLOOKUP(B81,Licenciés!$A:$L,4,FALSE))</f>
        <v/>
      </c>
      <c r="E81" s="2" t="str">
        <f>IF(ISNA(VLOOKUP(B81,Licenciés!$A:$L,5,FALSE)),"",VLOOKUP(B81,Licenciés!$A:$L,5,FALSE))</f>
        <v/>
      </c>
      <c r="F81" s="2" t="str">
        <f>IF(ISNA(VLOOKUP(B81,Licenciés!$A:$L,7,FALSE)),"",VLOOKUP(B81,Licenciés!$A:$L,7,FALSE))</f>
        <v/>
      </c>
      <c r="G81" s="2" t="str">
        <f>IF(ISNA(VLOOKUP(B81,Licenciés!$A:$L,6,FALSE)),"",VLOOKUP(B81,Licenciés!$A:$L,6,FALSE))</f>
        <v/>
      </c>
      <c r="H81" s="2" t="str">
        <f t="shared" si="3"/>
        <v/>
      </c>
      <c r="I81" s="11" t="str">
        <f>IF(ISNA(VLOOKUP(B81,Licenciés!$A:$L,9,FALSE)),"",VLOOKUP(B81,Licenciés!$A:$L,9,FALSE))</f>
        <v/>
      </c>
      <c r="J81" s="2" t="str">
        <f>IF(ISNA(VLOOKUP(B81,Licenciés!$A:$L,8,FALSE)),"",VLOOKUP(B81,Licenciés!$A:$L,8,FALSE))</f>
        <v/>
      </c>
      <c r="K81" s="10"/>
      <c r="L81" s="21"/>
      <c r="M81" s="24"/>
      <c r="N81" s="25"/>
    </row>
    <row r="82" spans="1:14" ht="16" hidden="1" outlineLevel="1">
      <c r="A82" s="1"/>
      <c r="B82" s="1"/>
      <c r="C82" s="2" t="str">
        <f>IF(ISNA(VLOOKUP(B82,Licenciés!$A:$L,3,FALSE)),"",VLOOKUP(B82,Licenciés!$A:$L,3,FALSE))</f>
        <v/>
      </c>
      <c r="D82" s="2" t="str">
        <f>IF(ISNA(VLOOKUP(B82,Licenciés!$A:$L,4,FALSE)),"",VLOOKUP(B82,Licenciés!$A:$L,4,FALSE))</f>
        <v/>
      </c>
      <c r="E82" s="2" t="str">
        <f>IF(ISNA(VLOOKUP(B82,Licenciés!$A:$L,5,FALSE)),"",VLOOKUP(B82,Licenciés!$A:$L,5,FALSE))</f>
        <v/>
      </c>
      <c r="F82" s="2" t="str">
        <f>IF(ISNA(VLOOKUP(B82,Licenciés!$A:$L,7,FALSE)),"",VLOOKUP(B82,Licenciés!$A:$L,7,FALSE))</f>
        <v/>
      </c>
      <c r="G82" s="2" t="str">
        <f>IF(ISNA(VLOOKUP(B82,Licenciés!$A:$L,6,FALSE)),"",VLOOKUP(B82,Licenciés!$A:$L,6,FALSE))</f>
        <v/>
      </c>
      <c r="H82" s="2" t="str">
        <f t="shared" si="3"/>
        <v/>
      </c>
      <c r="I82" s="11" t="str">
        <f>IF(ISNA(VLOOKUP(B82,Licenciés!$A:$L,9,FALSE)),"",VLOOKUP(B82,Licenciés!$A:$L,9,FALSE))</f>
        <v/>
      </c>
      <c r="J82" s="2" t="str">
        <f>IF(ISNA(VLOOKUP(B82,Licenciés!$A:$L,8,FALSE)),"",VLOOKUP(B82,Licenciés!$A:$L,8,FALSE))</f>
        <v/>
      </c>
      <c r="K82" s="10"/>
      <c r="L82" s="21"/>
      <c r="M82" s="24"/>
      <c r="N82" s="25"/>
    </row>
    <row r="83" spans="1:14" ht="16" hidden="1" outlineLevel="1">
      <c r="A83" s="1"/>
      <c r="B83" s="1"/>
      <c r="C83" s="2" t="str">
        <f>IF(ISNA(VLOOKUP(B83,Licenciés!$A:$L,3,FALSE)),"",VLOOKUP(B83,Licenciés!$A:$L,3,FALSE))</f>
        <v/>
      </c>
      <c r="D83" s="2" t="str">
        <f>IF(ISNA(VLOOKUP(B83,Licenciés!$A:$L,4,FALSE)),"",VLOOKUP(B83,Licenciés!$A:$L,4,FALSE))</f>
        <v/>
      </c>
      <c r="E83" s="2" t="str">
        <f>IF(ISNA(VLOOKUP(B83,Licenciés!$A:$L,5,FALSE)),"",VLOOKUP(B83,Licenciés!$A:$L,5,FALSE))</f>
        <v/>
      </c>
      <c r="F83" s="2" t="str">
        <f>IF(ISNA(VLOOKUP(B83,Licenciés!$A:$L,7,FALSE)),"",VLOOKUP(B83,Licenciés!$A:$L,7,FALSE))</f>
        <v/>
      </c>
      <c r="G83" s="2" t="str">
        <f>IF(ISNA(VLOOKUP(B83,Licenciés!$A:$L,6,FALSE)),"",VLOOKUP(B83,Licenciés!$A:$L,6,FALSE))</f>
        <v/>
      </c>
      <c r="H83" s="2" t="str">
        <f t="shared" si="3"/>
        <v/>
      </c>
      <c r="I83" s="11" t="str">
        <f>IF(ISNA(VLOOKUP(B83,Licenciés!$A:$L,9,FALSE)),"",VLOOKUP(B83,Licenciés!$A:$L,9,FALSE))</f>
        <v/>
      </c>
      <c r="J83" s="2" t="str">
        <f>IF(ISNA(VLOOKUP(B83,Licenciés!$A:$L,8,FALSE)),"",VLOOKUP(B83,Licenciés!$A:$L,8,FALSE))</f>
        <v/>
      </c>
      <c r="K83" s="10"/>
      <c r="L83" s="21"/>
      <c r="M83" s="24"/>
      <c r="N83" s="25"/>
    </row>
    <row r="84" spans="1:14" ht="16" hidden="1" outlineLevel="1">
      <c r="A84" s="1"/>
      <c r="B84" s="1"/>
      <c r="C84" s="2" t="str">
        <f>IF(ISNA(VLOOKUP(B84,Licenciés!$A:$L,3,FALSE)),"",VLOOKUP(B84,Licenciés!$A:$L,3,FALSE))</f>
        <v/>
      </c>
      <c r="D84" s="2" t="str">
        <f>IF(ISNA(VLOOKUP(B84,Licenciés!$A:$L,4,FALSE)),"",VLOOKUP(B84,Licenciés!$A:$L,4,FALSE))</f>
        <v/>
      </c>
      <c r="E84" s="2" t="str">
        <f>IF(ISNA(VLOOKUP(B84,Licenciés!$A:$L,5,FALSE)),"",VLOOKUP(B84,Licenciés!$A:$L,5,FALSE))</f>
        <v/>
      </c>
      <c r="F84" s="2" t="str">
        <f>IF(ISNA(VLOOKUP(B84,Licenciés!$A:$L,7,FALSE)),"",VLOOKUP(B84,Licenciés!$A:$L,7,FALSE))</f>
        <v/>
      </c>
      <c r="G84" s="2" t="str">
        <f>IF(ISNA(VLOOKUP(B84,Licenciés!$A:$L,6,FALSE)),"",VLOOKUP(B84,Licenciés!$A:$L,6,FALSE))</f>
        <v/>
      </c>
      <c r="H84" s="2" t="str">
        <f t="shared" si="3"/>
        <v/>
      </c>
      <c r="I84" s="11" t="str">
        <f>IF(ISNA(VLOOKUP(B84,Licenciés!$A:$L,9,FALSE)),"",VLOOKUP(B84,Licenciés!$A:$L,9,FALSE))</f>
        <v/>
      </c>
      <c r="J84" s="2" t="str">
        <f>IF(ISNA(VLOOKUP(B84,Licenciés!$A:$L,8,FALSE)),"",VLOOKUP(B84,Licenciés!$A:$L,8,FALSE))</f>
        <v/>
      </c>
      <c r="K84" s="10"/>
      <c r="L84" s="21"/>
      <c r="M84" s="24"/>
      <c r="N84" s="25"/>
    </row>
    <row r="85" spans="1:14" ht="16" hidden="1" outlineLevel="1">
      <c r="A85" s="1"/>
      <c r="B85" s="1"/>
      <c r="C85" s="2" t="str">
        <f>IF(ISNA(VLOOKUP(B85,Licenciés!$A:$L,3,FALSE)),"",VLOOKUP(B85,Licenciés!$A:$L,3,FALSE))</f>
        <v/>
      </c>
      <c r="D85" s="2" t="str">
        <f>IF(ISNA(VLOOKUP(B85,Licenciés!$A:$L,4,FALSE)),"",VLOOKUP(B85,Licenciés!$A:$L,4,FALSE))</f>
        <v/>
      </c>
      <c r="E85" s="2" t="str">
        <f>IF(ISNA(VLOOKUP(B85,Licenciés!$A:$L,5,FALSE)),"",VLOOKUP(B85,Licenciés!$A:$L,5,FALSE))</f>
        <v/>
      </c>
      <c r="F85" s="2" t="str">
        <f>IF(ISNA(VLOOKUP(B85,Licenciés!$A:$L,7,FALSE)),"",VLOOKUP(B85,Licenciés!$A:$L,7,FALSE))</f>
        <v/>
      </c>
      <c r="G85" s="2" t="str">
        <f>IF(ISNA(VLOOKUP(B85,Licenciés!$A:$L,6,FALSE)),"",VLOOKUP(B85,Licenciés!$A:$L,6,FALSE))</f>
        <v/>
      </c>
      <c r="H85" s="2" t="str">
        <f t="shared" si="3"/>
        <v/>
      </c>
      <c r="I85" s="11" t="str">
        <f>IF(ISNA(VLOOKUP(B85,Licenciés!$A:$L,9,FALSE)),"",VLOOKUP(B85,Licenciés!$A:$L,9,FALSE))</f>
        <v/>
      </c>
      <c r="J85" s="2" t="str">
        <f>IF(ISNA(VLOOKUP(B85,Licenciés!$A:$L,8,FALSE)),"",VLOOKUP(B85,Licenciés!$A:$L,8,FALSE))</f>
        <v/>
      </c>
      <c r="K85" s="10"/>
      <c r="L85" s="21"/>
      <c r="M85" s="24"/>
      <c r="N85" s="25"/>
    </row>
    <row r="86" spans="1:14" ht="16" hidden="1" outlineLevel="1">
      <c r="A86" s="1"/>
      <c r="B86" s="1"/>
      <c r="C86" s="2" t="str">
        <f>IF(ISNA(VLOOKUP(B86,Licenciés!$A:$L,3,FALSE)),"",VLOOKUP(B86,Licenciés!$A:$L,3,FALSE))</f>
        <v/>
      </c>
      <c r="D86" s="2" t="str">
        <f>IF(ISNA(VLOOKUP(B86,Licenciés!$A:$L,4,FALSE)),"",VLOOKUP(B86,Licenciés!$A:$L,4,FALSE))</f>
        <v/>
      </c>
      <c r="E86" s="2" t="str">
        <f>IF(ISNA(VLOOKUP(B86,Licenciés!$A:$L,5,FALSE)),"",VLOOKUP(B86,Licenciés!$A:$L,5,FALSE))</f>
        <v/>
      </c>
      <c r="F86" s="2" t="str">
        <f>IF(ISNA(VLOOKUP(B86,Licenciés!$A:$L,7,FALSE)),"",VLOOKUP(B86,Licenciés!$A:$L,7,FALSE))</f>
        <v/>
      </c>
      <c r="G86" s="2" t="str">
        <f>IF(ISNA(VLOOKUP(B86,Licenciés!$A:$L,6,FALSE)),"",VLOOKUP(B86,Licenciés!$A:$L,6,FALSE))</f>
        <v/>
      </c>
      <c r="H86" s="2" t="str">
        <f t="shared" si="3"/>
        <v/>
      </c>
      <c r="I86" s="11" t="str">
        <f>IF(ISNA(VLOOKUP(B86,Licenciés!$A:$L,9,FALSE)),"",VLOOKUP(B86,Licenciés!$A:$L,9,FALSE))</f>
        <v/>
      </c>
      <c r="J86" s="2" t="str">
        <f>IF(ISNA(VLOOKUP(B86,Licenciés!$A:$L,8,FALSE)),"",VLOOKUP(B86,Licenciés!$A:$L,8,FALSE))</f>
        <v/>
      </c>
      <c r="K86" s="10"/>
      <c r="L86" s="21"/>
      <c r="M86" s="24"/>
      <c r="N86" s="25"/>
    </row>
    <row r="87" spans="1:14" ht="16" hidden="1" outlineLevel="1">
      <c r="A87" s="1"/>
      <c r="B87" s="1"/>
      <c r="C87" s="2" t="str">
        <f>IF(ISNA(VLOOKUP(B87,Licenciés!$A:$L,3,FALSE)),"",VLOOKUP(B87,Licenciés!$A:$L,3,FALSE))</f>
        <v/>
      </c>
      <c r="D87" s="2" t="str">
        <f>IF(ISNA(VLOOKUP(B87,Licenciés!$A:$L,4,FALSE)),"",VLOOKUP(B87,Licenciés!$A:$L,4,FALSE))</f>
        <v/>
      </c>
      <c r="E87" s="2" t="str">
        <f>IF(ISNA(VLOOKUP(B87,Licenciés!$A:$L,5,FALSE)),"",VLOOKUP(B87,Licenciés!$A:$L,5,FALSE))</f>
        <v/>
      </c>
      <c r="F87" s="2" t="str">
        <f>IF(ISNA(VLOOKUP(B87,Licenciés!$A:$L,7,FALSE)),"",VLOOKUP(B87,Licenciés!$A:$L,7,FALSE))</f>
        <v/>
      </c>
      <c r="G87" s="2" t="str">
        <f>IF(ISNA(VLOOKUP(B87,Licenciés!$A:$L,6,FALSE)),"",VLOOKUP(B87,Licenciés!$A:$L,6,FALSE))</f>
        <v/>
      </c>
      <c r="H87" s="2" t="str">
        <f t="shared" si="3"/>
        <v/>
      </c>
      <c r="I87" s="11" t="str">
        <f>IF(ISNA(VLOOKUP(B87,Licenciés!$A:$L,9,FALSE)),"",VLOOKUP(B87,Licenciés!$A:$L,9,FALSE))</f>
        <v/>
      </c>
      <c r="J87" s="2" t="str">
        <f>IF(ISNA(VLOOKUP(B87,Licenciés!$A:$L,8,FALSE)),"",VLOOKUP(B87,Licenciés!$A:$L,8,FALSE))</f>
        <v/>
      </c>
      <c r="K87" s="10"/>
      <c r="L87" s="21"/>
      <c r="M87" s="24"/>
      <c r="N87" s="25"/>
    </row>
    <row r="88" spans="1:14" ht="16" hidden="1" outlineLevel="1">
      <c r="A88" s="1"/>
      <c r="B88" s="1"/>
      <c r="C88" s="2" t="str">
        <f>IF(ISNA(VLOOKUP(B88,Licenciés!$A:$L,3,FALSE)),"",VLOOKUP(B88,Licenciés!$A:$L,3,FALSE))</f>
        <v/>
      </c>
      <c r="D88" s="2" t="str">
        <f>IF(ISNA(VLOOKUP(B88,Licenciés!$A:$L,4,FALSE)),"",VLOOKUP(B88,Licenciés!$A:$L,4,FALSE))</f>
        <v/>
      </c>
      <c r="E88" s="2" t="str">
        <f>IF(ISNA(VLOOKUP(B88,Licenciés!$A:$L,5,FALSE)),"",VLOOKUP(B88,Licenciés!$A:$L,5,FALSE))</f>
        <v/>
      </c>
      <c r="F88" s="2" t="str">
        <f>IF(ISNA(VLOOKUP(B88,Licenciés!$A:$L,7,FALSE)),"",VLOOKUP(B88,Licenciés!$A:$L,7,FALSE))</f>
        <v/>
      </c>
      <c r="G88" s="2" t="str">
        <f>IF(ISNA(VLOOKUP(B88,Licenciés!$A:$L,6,FALSE)),"",VLOOKUP(B88,Licenciés!$A:$L,6,FALSE))</f>
        <v/>
      </c>
      <c r="H88" s="2" t="str">
        <f t="shared" si="3"/>
        <v/>
      </c>
      <c r="I88" s="11" t="str">
        <f>IF(ISNA(VLOOKUP(B88,Licenciés!$A:$L,9,FALSE)),"",VLOOKUP(B88,Licenciés!$A:$L,9,FALSE))</f>
        <v/>
      </c>
      <c r="J88" s="2" t="str">
        <f>IF(ISNA(VLOOKUP(B88,Licenciés!$A:$L,8,FALSE)),"",VLOOKUP(B88,Licenciés!$A:$L,8,FALSE))</f>
        <v/>
      </c>
      <c r="K88" s="10"/>
      <c r="L88" s="21"/>
      <c r="M88" s="24"/>
      <c r="N88" s="25"/>
    </row>
    <row r="89" spans="1:14" ht="16" hidden="1" outlineLevel="1">
      <c r="A89" s="1"/>
      <c r="B89" s="1"/>
      <c r="C89" s="2" t="str">
        <f>IF(ISNA(VLOOKUP(B89,Licenciés!$A:$L,3,FALSE)),"",VLOOKUP(B89,Licenciés!$A:$L,3,FALSE))</f>
        <v/>
      </c>
      <c r="D89" s="2" t="str">
        <f>IF(ISNA(VLOOKUP(B89,Licenciés!$A:$L,4,FALSE)),"",VLOOKUP(B89,Licenciés!$A:$L,4,FALSE))</f>
        <v/>
      </c>
      <c r="E89" s="2" t="str">
        <f>IF(ISNA(VLOOKUP(B89,Licenciés!$A:$L,5,FALSE)),"",VLOOKUP(B89,Licenciés!$A:$L,5,FALSE))</f>
        <v/>
      </c>
      <c r="F89" s="2" t="str">
        <f>IF(ISNA(VLOOKUP(B89,Licenciés!$A:$L,7,FALSE)),"",VLOOKUP(B89,Licenciés!$A:$L,7,FALSE))</f>
        <v/>
      </c>
      <c r="G89" s="2" t="str">
        <f>IF(ISNA(VLOOKUP(B89,Licenciés!$A:$L,6,FALSE)),"",VLOOKUP(B89,Licenciés!$A:$L,6,FALSE))</f>
        <v/>
      </c>
      <c r="H89" s="2" t="str">
        <f t="shared" si="3"/>
        <v/>
      </c>
      <c r="I89" s="11" t="str">
        <f>IF(ISNA(VLOOKUP(B89,Licenciés!$A:$L,9,FALSE)),"",VLOOKUP(B89,Licenciés!$A:$L,9,FALSE))</f>
        <v/>
      </c>
      <c r="J89" s="2" t="str">
        <f>IF(ISNA(VLOOKUP(B89,Licenciés!$A:$L,8,FALSE)),"",VLOOKUP(B89,Licenciés!$A:$L,8,FALSE))</f>
        <v/>
      </c>
      <c r="K89" s="10"/>
      <c r="L89" s="21"/>
      <c r="M89" s="24"/>
      <c r="N89" s="25"/>
    </row>
    <row r="90" spans="1:14" ht="16" hidden="1" outlineLevel="1">
      <c r="A90" s="1"/>
      <c r="B90" s="1"/>
      <c r="C90" s="2" t="str">
        <f>IF(ISNA(VLOOKUP(B90,Licenciés!$A:$L,3,FALSE)),"",VLOOKUP(B90,Licenciés!$A:$L,3,FALSE))</f>
        <v/>
      </c>
      <c r="D90" s="2" t="str">
        <f>IF(ISNA(VLOOKUP(B90,Licenciés!$A:$L,4,FALSE)),"",VLOOKUP(B90,Licenciés!$A:$L,4,FALSE))</f>
        <v/>
      </c>
      <c r="E90" s="2" t="str">
        <f>IF(ISNA(VLOOKUP(B90,Licenciés!$A:$L,5,FALSE)),"",VLOOKUP(B90,Licenciés!$A:$L,5,FALSE))</f>
        <v/>
      </c>
      <c r="F90" s="2" t="str">
        <f>IF(ISNA(VLOOKUP(B90,Licenciés!$A:$L,7,FALSE)),"",VLOOKUP(B90,Licenciés!$A:$L,7,FALSE))</f>
        <v/>
      </c>
      <c r="G90" s="2" t="str">
        <f>IF(ISNA(VLOOKUP(B90,Licenciés!$A:$L,6,FALSE)),"",VLOOKUP(B90,Licenciés!$A:$L,6,FALSE))</f>
        <v/>
      </c>
      <c r="H90" s="2" t="str">
        <f t="shared" si="3"/>
        <v/>
      </c>
      <c r="I90" s="11" t="str">
        <f>IF(ISNA(VLOOKUP(B90,Licenciés!$A:$L,9,FALSE)),"",VLOOKUP(B90,Licenciés!$A:$L,9,FALSE))</f>
        <v/>
      </c>
      <c r="J90" s="2" t="str">
        <f>IF(ISNA(VLOOKUP(B90,Licenciés!$A:$L,8,FALSE)),"",VLOOKUP(B90,Licenciés!$A:$L,8,FALSE))</f>
        <v/>
      </c>
      <c r="K90" s="10"/>
      <c r="L90" s="21"/>
      <c r="M90" s="24"/>
      <c r="N90" s="25"/>
    </row>
    <row r="91" spans="1:14" ht="16" hidden="1" outlineLevel="1">
      <c r="A91" s="1"/>
      <c r="B91" s="1"/>
      <c r="C91" s="2" t="str">
        <f>IF(ISNA(VLOOKUP(B91,Licenciés!$A:$L,3,FALSE)),"",VLOOKUP(B91,Licenciés!$A:$L,3,FALSE))</f>
        <v/>
      </c>
      <c r="D91" s="2" t="str">
        <f>IF(ISNA(VLOOKUP(B91,Licenciés!$A:$L,4,FALSE)),"",VLOOKUP(B91,Licenciés!$A:$L,4,FALSE))</f>
        <v/>
      </c>
      <c r="E91" s="2" t="str">
        <f>IF(ISNA(VLOOKUP(B91,Licenciés!$A:$L,5,FALSE)),"",VLOOKUP(B91,Licenciés!$A:$L,5,FALSE))</f>
        <v/>
      </c>
      <c r="F91" s="2" t="str">
        <f>IF(ISNA(VLOOKUP(B91,Licenciés!$A:$L,7,FALSE)),"",VLOOKUP(B91,Licenciés!$A:$L,7,FALSE))</f>
        <v/>
      </c>
      <c r="G91" s="2" t="str">
        <f>IF(ISNA(VLOOKUP(B91,Licenciés!$A:$L,6,FALSE)),"",VLOOKUP(B91,Licenciés!$A:$L,6,FALSE))</f>
        <v/>
      </c>
      <c r="H91" s="2" t="str">
        <f t="shared" si="3"/>
        <v/>
      </c>
      <c r="I91" s="11" t="str">
        <f>IF(ISNA(VLOOKUP(B91,Licenciés!$A:$L,9,FALSE)),"",VLOOKUP(B91,Licenciés!$A:$L,9,FALSE))</f>
        <v/>
      </c>
      <c r="J91" s="2" t="str">
        <f>IF(ISNA(VLOOKUP(B91,Licenciés!$A:$L,8,FALSE)),"",VLOOKUP(B91,Licenciés!$A:$L,8,FALSE))</f>
        <v/>
      </c>
      <c r="K91" s="10"/>
      <c r="L91" s="21"/>
      <c r="M91" s="24"/>
      <c r="N91" s="25"/>
    </row>
    <row r="92" spans="1:14" ht="16" hidden="1" outlineLevel="1">
      <c r="A92" s="1"/>
      <c r="B92" s="1"/>
      <c r="C92" s="2" t="str">
        <f>IF(ISNA(VLOOKUP(B92,Licenciés!$A:$L,3,FALSE)),"",VLOOKUP(B92,Licenciés!$A:$L,3,FALSE))</f>
        <v/>
      </c>
      <c r="D92" s="2" t="str">
        <f>IF(ISNA(VLOOKUP(B92,Licenciés!$A:$L,4,FALSE)),"",VLOOKUP(B92,Licenciés!$A:$L,4,FALSE))</f>
        <v/>
      </c>
      <c r="E92" s="2" t="str">
        <f>IF(ISNA(VLOOKUP(B92,Licenciés!$A:$L,5,FALSE)),"",VLOOKUP(B92,Licenciés!$A:$L,5,FALSE))</f>
        <v/>
      </c>
      <c r="F92" s="2" t="str">
        <f>IF(ISNA(VLOOKUP(B92,Licenciés!$A:$L,7,FALSE)),"",VLOOKUP(B92,Licenciés!$A:$L,7,FALSE))</f>
        <v/>
      </c>
      <c r="G92" s="2" t="str">
        <f>IF(ISNA(VLOOKUP(B92,Licenciés!$A:$L,6,FALSE)),"",VLOOKUP(B92,Licenciés!$A:$L,6,FALSE))</f>
        <v/>
      </c>
      <c r="H92" s="2" t="str">
        <f t="shared" si="3"/>
        <v/>
      </c>
      <c r="I92" s="11" t="str">
        <f>IF(ISNA(VLOOKUP(B92,Licenciés!$A:$L,9,FALSE)),"",VLOOKUP(B92,Licenciés!$A:$L,9,FALSE))</f>
        <v/>
      </c>
      <c r="J92" s="2" t="str">
        <f>IF(ISNA(VLOOKUP(B92,Licenciés!$A:$L,8,FALSE)),"",VLOOKUP(B92,Licenciés!$A:$L,8,FALSE))</f>
        <v/>
      </c>
      <c r="K92" s="10"/>
      <c r="L92" s="21"/>
      <c r="M92" s="24"/>
      <c r="N92" s="25"/>
    </row>
    <row r="93" spans="1:14" ht="16" hidden="1" outlineLevel="1">
      <c r="A93" s="1"/>
      <c r="B93" s="1"/>
      <c r="C93" s="2" t="str">
        <f>IF(ISNA(VLOOKUP(B93,Licenciés!$A:$L,3,FALSE)),"",VLOOKUP(B93,Licenciés!$A:$L,3,FALSE))</f>
        <v/>
      </c>
      <c r="D93" s="2" t="str">
        <f>IF(ISNA(VLOOKUP(B93,Licenciés!$A:$L,4,FALSE)),"",VLOOKUP(B93,Licenciés!$A:$L,4,FALSE))</f>
        <v/>
      </c>
      <c r="E93" s="2" t="str">
        <f>IF(ISNA(VLOOKUP(B93,Licenciés!$A:$L,5,FALSE)),"",VLOOKUP(B93,Licenciés!$A:$L,5,FALSE))</f>
        <v/>
      </c>
      <c r="F93" s="2" t="str">
        <f>IF(ISNA(VLOOKUP(B93,Licenciés!$A:$L,7,FALSE)),"",VLOOKUP(B93,Licenciés!$A:$L,7,FALSE))</f>
        <v/>
      </c>
      <c r="G93" s="2" t="str">
        <f>IF(ISNA(VLOOKUP(B93,Licenciés!$A:$L,6,FALSE)),"",VLOOKUP(B93,Licenciés!$A:$L,6,FALSE))</f>
        <v/>
      </c>
      <c r="H93" s="2" t="str">
        <f t="shared" si="3"/>
        <v/>
      </c>
      <c r="I93" s="11" t="str">
        <f>IF(ISNA(VLOOKUP(B93,Licenciés!$A:$L,9,FALSE)),"",VLOOKUP(B93,Licenciés!$A:$L,9,FALSE))</f>
        <v/>
      </c>
      <c r="J93" s="2" t="str">
        <f>IF(ISNA(VLOOKUP(B93,Licenciés!$A:$L,8,FALSE)),"",VLOOKUP(B93,Licenciés!$A:$L,8,FALSE))</f>
        <v/>
      </c>
      <c r="K93" s="10"/>
      <c r="L93" s="21"/>
      <c r="M93" s="24"/>
      <c r="N93" s="25"/>
    </row>
    <row r="94" spans="1:14" ht="16" hidden="1" outlineLevel="1">
      <c r="A94" s="1"/>
      <c r="B94" s="1"/>
      <c r="C94" s="2" t="str">
        <f>IF(ISNA(VLOOKUP(B94,Licenciés!$A:$L,3,FALSE)),"",VLOOKUP(B94,Licenciés!$A:$L,3,FALSE))</f>
        <v/>
      </c>
      <c r="D94" s="2" t="str">
        <f>IF(ISNA(VLOOKUP(B94,Licenciés!$A:$L,4,FALSE)),"",VLOOKUP(B94,Licenciés!$A:$L,4,FALSE))</f>
        <v/>
      </c>
      <c r="E94" s="2" t="str">
        <f>IF(ISNA(VLOOKUP(B94,Licenciés!$A:$L,5,FALSE)),"",VLOOKUP(B94,Licenciés!$A:$L,5,FALSE))</f>
        <v/>
      </c>
      <c r="F94" s="2" t="str">
        <f>IF(ISNA(VLOOKUP(B94,Licenciés!$A:$L,7,FALSE)),"",VLOOKUP(B94,Licenciés!$A:$L,7,FALSE))</f>
        <v/>
      </c>
      <c r="G94" s="2" t="str">
        <f>IF(ISNA(VLOOKUP(B94,Licenciés!$A:$L,6,FALSE)),"",VLOOKUP(B94,Licenciés!$A:$L,6,FALSE))</f>
        <v/>
      </c>
      <c r="H94" s="2" t="str">
        <f t="shared" si="3"/>
        <v/>
      </c>
      <c r="I94" s="11" t="str">
        <f>IF(ISNA(VLOOKUP(B94,Licenciés!$A:$L,9,FALSE)),"",VLOOKUP(B94,Licenciés!$A:$L,9,FALSE))</f>
        <v/>
      </c>
      <c r="J94" s="2" t="str">
        <f>IF(ISNA(VLOOKUP(B94,Licenciés!$A:$L,8,FALSE)),"",VLOOKUP(B94,Licenciés!$A:$L,8,FALSE))</f>
        <v/>
      </c>
      <c r="K94" s="10"/>
      <c r="L94" s="21"/>
      <c r="M94" s="24"/>
      <c r="N94" s="25"/>
    </row>
    <row r="95" spans="1:14" ht="16" hidden="1" outlineLevel="1">
      <c r="A95" s="1"/>
      <c r="B95" s="1"/>
      <c r="C95" s="2" t="str">
        <f>IF(ISNA(VLOOKUP(B95,Licenciés!$A:$L,3,FALSE)),"",VLOOKUP(B95,Licenciés!$A:$L,3,FALSE))</f>
        <v/>
      </c>
      <c r="D95" s="2" t="str">
        <f>IF(ISNA(VLOOKUP(B95,Licenciés!$A:$L,4,FALSE)),"",VLOOKUP(B95,Licenciés!$A:$L,4,FALSE))</f>
        <v/>
      </c>
      <c r="E95" s="2" t="str">
        <f>IF(ISNA(VLOOKUP(B95,Licenciés!$A:$L,5,FALSE)),"",VLOOKUP(B95,Licenciés!$A:$L,5,FALSE))</f>
        <v/>
      </c>
      <c r="F95" s="2" t="str">
        <f>IF(ISNA(VLOOKUP(B95,Licenciés!$A:$L,7,FALSE)),"",VLOOKUP(B95,Licenciés!$A:$L,7,FALSE))</f>
        <v/>
      </c>
      <c r="G95" s="2" t="str">
        <f>IF(ISNA(VLOOKUP(B95,Licenciés!$A:$L,6,FALSE)),"",VLOOKUP(B95,Licenciés!$A:$L,6,FALSE))</f>
        <v/>
      </c>
      <c r="H95" s="2" t="str">
        <f t="shared" si="3"/>
        <v/>
      </c>
      <c r="I95" s="11" t="str">
        <f>IF(ISNA(VLOOKUP(B95,Licenciés!$A:$L,9,FALSE)),"",VLOOKUP(B95,Licenciés!$A:$L,9,FALSE))</f>
        <v/>
      </c>
      <c r="J95" s="2" t="str">
        <f>IF(ISNA(VLOOKUP(B95,Licenciés!$A:$L,8,FALSE)),"",VLOOKUP(B95,Licenciés!$A:$L,8,FALSE))</f>
        <v/>
      </c>
      <c r="K95" s="10"/>
      <c r="L95" s="21"/>
      <c r="M95" s="24"/>
      <c r="N95" s="25"/>
    </row>
    <row r="96" spans="1:14" ht="16" hidden="1" outlineLevel="1">
      <c r="A96" s="1"/>
      <c r="B96" s="1"/>
      <c r="C96" s="2" t="str">
        <f>IF(ISNA(VLOOKUP(B96,Licenciés!$A:$L,3,FALSE)),"",VLOOKUP(B96,Licenciés!$A:$L,3,FALSE))</f>
        <v/>
      </c>
      <c r="D96" s="2" t="str">
        <f>IF(ISNA(VLOOKUP(B96,Licenciés!$A:$L,4,FALSE)),"",VLOOKUP(B96,Licenciés!$A:$L,4,FALSE))</f>
        <v/>
      </c>
      <c r="E96" s="2" t="str">
        <f>IF(ISNA(VLOOKUP(B96,Licenciés!$A:$L,5,FALSE)),"",VLOOKUP(B96,Licenciés!$A:$L,5,FALSE))</f>
        <v/>
      </c>
      <c r="F96" s="2" t="str">
        <f>IF(ISNA(VLOOKUP(B96,Licenciés!$A:$L,7,FALSE)),"",VLOOKUP(B96,Licenciés!$A:$L,7,FALSE))</f>
        <v/>
      </c>
      <c r="G96" s="2" t="str">
        <f>IF(ISNA(VLOOKUP(B96,Licenciés!$A:$L,6,FALSE)),"",VLOOKUP(B96,Licenciés!$A:$L,6,FALSE))</f>
        <v/>
      </c>
      <c r="H96" s="2" t="str">
        <f t="shared" si="3"/>
        <v/>
      </c>
      <c r="I96" s="11" t="str">
        <f>IF(ISNA(VLOOKUP(B96,Licenciés!$A:$L,9,FALSE)),"",VLOOKUP(B96,Licenciés!$A:$L,9,FALSE))</f>
        <v/>
      </c>
      <c r="J96" s="2" t="str">
        <f>IF(ISNA(VLOOKUP(B96,Licenciés!$A:$L,8,FALSE)),"",VLOOKUP(B96,Licenciés!$A:$L,8,FALSE))</f>
        <v/>
      </c>
      <c r="K96" s="10"/>
      <c r="L96" s="21"/>
      <c r="M96" s="24"/>
      <c r="N96" s="25"/>
    </row>
    <row r="97" spans="1:14" ht="16" hidden="1" outlineLevel="1">
      <c r="A97" s="1"/>
      <c r="B97" s="1"/>
      <c r="C97" s="2" t="str">
        <f>IF(ISNA(VLOOKUP(B97,Licenciés!$A:$L,3,FALSE)),"",VLOOKUP(B97,Licenciés!$A:$L,3,FALSE))</f>
        <v/>
      </c>
      <c r="D97" s="2" t="str">
        <f>IF(ISNA(VLOOKUP(B97,Licenciés!$A:$L,4,FALSE)),"",VLOOKUP(B97,Licenciés!$A:$L,4,FALSE))</f>
        <v/>
      </c>
      <c r="E97" s="2" t="str">
        <f>IF(ISNA(VLOOKUP(B97,Licenciés!$A:$L,5,FALSE)),"",VLOOKUP(B97,Licenciés!$A:$L,5,FALSE))</f>
        <v/>
      </c>
      <c r="F97" s="2" t="str">
        <f>IF(ISNA(VLOOKUP(B97,Licenciés!$A:$L,7,FALSE)),"",VLOOKUP(B97,Licenciés!$A:$L,7,FALSE))</f>
        <v/>
      </c>
      <c r="G97" s="2" t="str">
        <f>IF(ISNA(VLOOKUP(B97,Licenciés!$A:$L,6,FALSE)),"",VLOOKUP(B97,Licenciés!$A:$L,6,FALSE))</f>
        <v/>
      </c>
      <c r="H97" s="2" t="str">
        <f t="shared" si="3"/>
        <v/>
      </c>
      <c r="I97" s="11" t="str">
        <f>IF(ISNA(VLOOKUP(B97,Licenciés!$A:$L,9,FALSE)),"",VLOOKUP(B97,Licenciés!$A:$L,9,FALSE))</f>
        <v/>
      </c>
      <c r="J97" s="2" t="str">
        <f>IF(ISNA(VLOOKUP(B97,Licenciés!$A:$L,8,FALSE)),"",VLOOKUP(B97,Licenciés!$A:$L,8,FALSE))</f>
        <v/>
      </c>
      <c r="K97" s="10"/>
      <c r="L97" s="21"/>
      <c r="M97" s="24"/>
      <c r="N97" s="25"/>
    </row>
    <row r="98" spans="1:14" ht="16" hidden="1" outlineLevel="1">
      <c r="A98" s="1"/>
      <c r="B98" s="1"/>
      <c r="C98" s="2" t="str">
        <f>IF(ISNA(VLOOKUP(B98,Licenciés!$A:$L,3,FALSE)),"",VLOOKUP(B98,Licenciés!$A:$L,3,FALSE))</f>
        <v/>
      </c>
      <c r="D98" s="2" t="str">
        <f>IF(ISNA(VLOOKUP(B98,Licenciés!$A:$L,4,FALSE)),"",VLOOKUP(B98,Licenciés!$A:$L,4,FALSE))</f>
        <v/>
      </c>
      <c r="E98" s="2" t="str">
        <f>IF(ISNA(VLOOKUP(B98,Licenciés!$A:$L,5,FALSE)),"",VLOOKUP(B98,Licenciés!$A:$L,5,FALSE))</f>
        <v/>
      </c>
      <c r="F98" s="2" t="str">
        <f>IF(ISNA(VLOOKUP(B98,Licenciés!$A:$L,7,FALSE)),"",VLOOKUP(B98,Licenciés!$A:$L,7,FALSE))</f>
        <v/>
      </c>
      <c r="G98" s="2" t="str">
        <f>IF(ISNA(VLOOKUP(B98,Licenciés!$A:$L,6,FALSE)),"",VLOOKUP(B98,Licenciés!$A:$L,6,FALSE))</f>
        <v/>
      </c>
      <c r="H98" s="2" t="str">
        <f t="shared" si="3"/>
        <v/>
      </c>
      <c r="I98" s="11" t="str">
        <f>IF(ISNA(VLOOKUP(B98,Licenciés!$A:$L,9,FALSE)),"",VLOOKUP(B98,Licenciés!$A:$L,9,FALSE))</f>
        <v/>
      </c>
      <c r="J98" s="2" t="str">
        <f>IF(ISNA(VLOOKUP(B98,Licenciés!$A:$L,8,FALSE)),"",VLOOKUP(B98,Licenciés!$A:$L,8,FALSE))</f>
        <v/>
      </c>
      <c r="K98" s="10"/>
      <c r="L98" s="21"/>
      <c r="M98" s="24"/>
      <c r="N98" s="25"/>
    </row>
    <row r="99" spans="1:14" ht="16" hidden="1" outlineLevel="1">
      <c r="A99" s="1"/>
      <c r="B99" s="1"/>
      <c r="C99" s="2" t="str">
        <f>IF(ISNA(VLOOKUP(B99,Licenciés!$A:$L,3,FALSE)),"",VLOOKUP(B99,Licenciés!$A:$L,3,FALSE))</f>
        <v/>
      </c>
      <c r="D99" s="2" t="str">
        <f>IF(ISNA(VLOOKUP(B99,Licenciés!$A:$L,4,FALSE)),"",VLOOKUP(B99,Licenciés!$A:$L,4,FALSE))</f>
        <v/>
      </c>
      <c r="E99" s="2" t="str">
        <f>IF(ISNA(VLOOKUP(B99,Licenciés!$A:$L,5,FALSE)),"",VLOOKUP(B99,Licenciés!$A:$L,5,FALSE))</f>
        <v/>
      </c>
      <c r="F99" s="2" t="str">
        <f>IF(ISNA(VLOOKUP(B99,Licenciés!$A:$L,7,FALSE)),"",VLOOKUP(B99,Licenciés!$A:$L,7,FALSE))</f>
        <v/>
      </c>
      <c r="G99" s="2" t="str">
        <f>IF(ISNA(VLOOKUP(B99,Licenciés!$A:$L,6,FALSE)),"",VLOOKUP(B99,Licenciés!$A:$L,6,FALSE))</f>
        <v/>
      </c>
      <c r="H99" s="2" t="str">
        <f t="shared" si="3"/>
        <v/>
      </c>
      <c r="I99" s="11" t="str">
        <f>IF(ISNA(VLOOKUP(B99,Licenciés!$A:$L,9,FALSE)),"",VLOOKUP(B99,Licenciés!$A:$L,9,FALSE))</f>
        <v/>
      </c>
      <c r="J99" s="2" t="str">
        <f>IF(ISNA(VLOOKUP(B99,Licenciés!$A:$L,8,FALSE)),"",VLOOKUP(B99,Licenciés!$A:$L,8,FALSE))</f>
        <v/>
      </c>
      <c r="K99" s="10"/>
      <c r="L99" s="21"/>
      <c r="M99" s="24"/>
      <c r="N99" s="25"/>
    </row>
    <row r="100" spans="1:14" ht="16" hidden="1" outlineLevel="1">
      <c r="A100" s="1"/>
      <c r="B100" s="1"/>
      <c r="C100" s="2" t="str">
        <f>IF(ISNA(VLOOKUP(B100,Licenciés!$A:$L,3,FALSE)),"",VLOOKUP(B100,Licenciés!$A:$L,3,FALSE))</f>
        <v/>
      </c>
      <c r="D100" s="2" t="str">
        <f>IF(ISNA(VLOOKUP(B100,Licenciés!$A:$L,4,FALSE)),"",VLOOKUP(B100,Licenciés!$A:$L,4,FALSE))</f>
        <v/>
      </c>
      <c r="E100" s="2" t="str">
        <f>IF(ISNA(VLOOKUP(B100,Licenciés!$A:$L,5,FALSE)),"",VLOOKUP(B100,Licenciés!$A:$L,5,FALSE))</f>
        <v/>
      </c>
      <c r="F100" s="2" t="str">
        <f>IF(ISNA(VLOOKUP(B100,Licenciés!$A:$L,7,FALSE)),"",VLOOKUP(B100,Licenciés!$A:$L,7,FALSE))</f>
        <v/>
      </c>
      <c r="G100" s="2" t="str">
        <f>IF(ISNA(VLOOKUP(B100,Licenciés!$A:$L,6,FALSE)),"",VLOOKUP(B100,Licenciés!$A:$L,6,FALSE))</f>
        <v/>
      </c>
      <c r="H100" s="2" t="str">
        <f t="shared" si="3"/>
        <v/>
      </c>
      <c r="I100" s="11" t="str">
        <f>IF(ISNA(VLOOKUP(B100,Licenciés!$A:$L,9,FALSE)),"",VLOOKUP(B100,Licenciés!$A:$L,9,FALSE))</f>
        <v/>
      </c>
      <c r="J100" s="2" t="str">
        <f>IF(ISNA(VLOOKUP(B100,Licenciés!$A:$L,8,FALSE)),"",VLOOKUP(B100,Licenciés!$A:$L,8,FALSE))</f>
        <v/>
      </c>
      <c r="K100" s="10"/>
      <c r="L100" s="21"/>
      <c r="M100" s="24"/>
      <c r="N100" s="25"/>
    </row>
    <row r="101" spans="1:14" ht="16" hidden="1" outlineLevel="1">
      <c r="A101" s="1"/>
      <c r="B101" s="1"/>
      <c r="C101" s="2" t="str">
        <f>IF(ISNA(VLOOKUP(B101,Licenciés!$A:$L,3,FALSE)),"",VLOOKUP(B101,Licenciés!$A:$L,3,FALSE))</f>
        <v/>
      </c>
      <c r="D101" s="2" t="str">
        <f>IF(ISNA(VLOOKUP(B101,Licenciés!$A:$L,4,FALSE)),"",VLOOKUP(B101,Licenciés!$A:$L,4,FALSE))</f>
        <v/>
      </c>
      <c r="E101" s="2" t="str">
        <f>IF(ISNA(VLOOKUP(B101,Licenciés!$A:$L,5,FALSE)),"",VLOOKUP(B101,Licenciés!$A:$L,5,FALSE))</f>
        <v/>
      </c>
      <c r="F101" s="2" t="str">
        <f>IF(ISNA(VLOOKUP(B101,Licenciés!$A:$L,7,FALSE)),"",VLOOKUP(B101,Licenciés!$A:$L,7,FALSE))</f>
        <v/>
      </c>
      <c r="G101" s="2" t="str">
        <f>IF(ISNA(VLOOKUP(B101,Licenciés!$A:$L,6,FALSE)),"",VLOOKUP(B101,Licenciés!$A:$L,6,FALSE))</f>
        <v/>
      </c>
      <c r="H101" s="2" t="str">
        <f t="shared" si="3"/>
        <v/>
      </c>
      <c r="I101" s="11" t="str">
        <f>IF(ISNA(VLOOKUP(B101,Licenciés!$A:$L,9,FALSE)),"",VLOOKUP(B101,Licenciés!$A:$L,9,FALSE))</f>
        <v/>
      </c>
      <c r="J101" s="2" t="str">
        <f>IF(ISNA(VLOOKUP(B101,Licenciés!$A:$L,8,FALSE)),"",VLOOKUP(B101,Licenciés!$A:$L,8,FALSE))</f>
        <v/>
      </c>
      <c r="K101" s="10"/>
      <c r="L101" s="21"/>
      <c r="M101" s="24"/>
      <c r="N101" s="25"/>
    </row>
    <row r="102" spans="1:14" collapsed="1">
      <c r="A102" s="18"/>
      <c r="B102" s="46" t="s">
        <v>23</v>
      </c>
      <c r="C102" s="47"/>
      <c r="D102" s="47"/>
      <c r="E102" s="47"/>
      <c r="F102" s="47"/>
      <c r="G102" s="47"/>
      <c r="H102" s="47"/>
      <c r="I102" s="47"/>
      <c r="J102" s="48"/>
      <c r="K102" s="19" t="str">
        <f>F10&amp;" "&amp;B102</f>
        <v xml:space="preserve"> Minime</v>
      </c>
      <c r="L102" s="20"/>
      <c r="M102" s="23"/>
      <c r="N102" s="26"/>
    </row>
    <row r="103" spans="1:14" ht="16" hidden="1" outlineLevel="1">
      <c r="A103" s="1"/>
      <c r="B103" s="1"/>
      <c r="C103" s="2" t="str">
        <f>IF(ISNA(VLOOKUP(B103,Licenciés!$A:$L,3,FALSE)),"",VLOOKUP(B103,Licenciés!$A:$L,3,FALSE))</f>
        <v/>
      </c>
      <c r="D103" s="2" t="str">
        <f>IF(ISNA(VLOOKUP(B103,Licenciés!$A:$L,4,FALSE)),"",VLOOKUP(B103,Licenciés!$A:$L,4,FALSE))</f>
        <v/>
      </c>
      <c r="E103" s="2" t="str">
        <f>IF(ISNA(VLOOKUP(B103,Licenciés!$A:$L,5,FALSE)),"",VLOOKUP(B103,Licenciés!$A:$L,5,FALSE))</f>
        <v/>
      </c>
      <c r="F103" s="2" t="str">
        <f>IF(ISNA(VLOOKUP(B103,Licenciés!$A:$L,7,FALSE)),"",VLOOKUP(B103,Licenciés!$A:$L,7,FALSE))</f>
        <v/>
      </c>
      <c r="G103" s="2" t="str">
        <f>IF(ISNA(VLOOKUP(B103,Licenciés!$A:$L,6,FALSE)),"",VLOOKUP(B103,Licenciés!$A:$L,6,FALSE))</f>
        <v/>
      </c>
      <c r="H103" s="2" t="str">
        <f>IF(B103="","",YEAR(G103))</f>
        <v/>
      </c>
      <c r="I103" s="11" t="str">
        <f>IF(ISNA(VLOOKUP(B103,Licenciés!$A:$L,9,FALSE)),"",VLOOKUP(B103,Licenciés!$A:$L,9,FALSE))</f>
        <v/>
      </c>
      <c r="J103" s="2" t="str">
        <f>IF(ISNA(VLOOKUP(B103,Licenciés!$A:$L,8,FALSE)),"",VLOOKUP(B103,Licenciés!$A:$L,8,FALSE))</f>
        <v/>
      </c>
      <c r="K103" s="10"/>
      <c r="L103" s="21"/>
      <c r="M103" s="24"/>
      <c r="N103" s="25"/>
    </row>
    <row r="104" spans="1:14" ht="16" hidden="1" outlineLevel="1">
      <c r="A104" s="1"/>
      <c r="B104" s="1"/>
      <c r="C104" s="2" t="str">
        <f>IF(ISNA(VLOOKUP(B104,Licenciés!$A:$L,3,FALSE)),"",VLOOKUP(B104,Licenciés!$A:$L,3,FALSE))</f>
        <v/>
      </c>
      <c r="D104" s="2" t="str">
        <f>IF(ISNA(VLOOKUP(B104,Licenciés!$A:$L,4,FALSE)),"",VLOOKUP(B104,Licenciés!$A:$L,4,FALSE))</f>
        <v/>
      </c>
      <c r="E104" s="2" t="str">
        <f>IF(ISNA(VLOOKUP(B104,Licenciés!$A:$L,5,FALSE)),"",VLOOKUP(B104,Licenciés!$A:$L,5,FALSE))</f>
        <v/>
      </c>
      <c r="F104" s="2" t="str">
        <f>IF(ISNA(VLOOKUP(B104,Licenciés!$A:$L,7,FALSE)),"",VLOOKUP(B104,Licenciés!$A:$L,7,FALSE))</f>
        <v/>
      </c>
      <c r="G104" s="2" t="str">
        <f>IF(ISNA(VLOOKUP(B104,Licenciés!$A:$L,6,FALSE)),"",VLOOKUP(B104,Licenciés!$A:$L,6,FALSE))</f>
        <v/>
      </c>
      <c r="H104" s="2" t="str">
        <f t="shared" ref="H104:H127" si="4">IF(B104="","",YEAR(G104))</f>
        <v/>
      </c>
      <c r="I104" s="11" t="str">
        <f>IF(ISNA(VLOOKUP(B104,Licenciés!$A:$L,9,FALSE)),"",VLOOKUP(B104,Licenciés!$A:$L,9,FALSE))</f>
        <v/>
      </c>
      <c r="J104" s="2" t="str">
        <f>IF(ISNA(VLOOKUP(B104,Licenciés!$A:$L,8,FALSE)),"",VLOOKUP(B104,Licenciés!$A:$L,8,FALSE))</f>
        <v/>
      </c>
      <c r="K104" s="10"/>
      <c r="L104" s="21"/>
      <c r="M104" s="24"/>
      <c r="N104" s="25"/>
    </row>
    <row r="105" spans="1:14" ht="16" hidden="1" outlineLevel="1">
      <c r="A105" s="1"/>
      <c r="B105" s="1"/>
      <c r="C105" s="2" t="str">
        <f>IF(ISNA(VLOOKUP(B105,Licenciés!$A:$L,3,FALSE)),"",VLOOKUP(B105,Licenciés!$A:$L,3,FALSE))</f>
        <v/>
      </c>
      <c r="D105" s="2" t="str">
        <f>IF(ISNA(VLOOKUP(B105,Licenciés!$A:$L,4,FALSE)),"",VLOOKUP(B105,Licenciés!$A:$L,4,FALSE))</f>
        <v/>
      </c>
      <c r="E105" s="2" t="str">
        <f>IF(ISNA(VLOOKUP(B105,Licenciés!$A:$L,5,FALSE)),"",VLOOKUP(B105,Licenciés!$A:$L,5,FALSE))</f>
        <v/>
      </c>
      <c r="F105" s="2" t="str">
        <f>IF(ISNA(VLOOKUP(B105,Licenciés!$A:$L,7,FALSE)),"",VLOOKUP(B105,Licenciés!$A:$L,7,FALSE))</f>
        <v/>
      </c>
      <c r="G105" s="2" t="str">
        <f>IF(ISNA(VLOOKUP(B105,Licenciés!$A:$L,6,FALSE)),"",VLOOKUP(B105,Licenciés!$A:$L,6,FALSE))</f>
        <v/>
      </c>
      <c r="H105" s="2" t="str">
        <f t="shared" si="4"/>
        <v/>
      </c>
      <c r="I105" s="11" t="str">
        <f>IF(ISNA(VLOOKUP(B105,Licenciés!$A:$L,9,FALSE)),"",VLOOKUP(B105,Licenciés!$A:$L,9,FALSE))</f>
        <v/>
      </c>
      <c r="J105" s="2" t="str">
        <f>IF(ISNA(VLOOKUP(B105,Licenciés!$A:$L,8,FALSE)),"",VLOOKUP(B105,Licenciés!$A:$L,8,FALSE))</f>
        <v/>
      </c>
      <c r="K105" s="10"/>
      <c r="L105" s="21"/>
      <c r="M105" s="24"/>
      <c r="N105" s="25"/>
    </row>
    <row r="106" spans="1:14" ht="16" hidden="1" outlineLevel="1">
      <c r="A106" s="1"/>
      <c r="B106" s="1"/>
      <c r="C106" s="2" t="str">
        <f>IF(ISNA(VLOOKUP(B106,Licenciés!$A:$L,3,FALSE)),"",VLOOKUP(B106,Licenciés!$A:$L,3,FALSE))</f>
        <v/>
      </c>
      <c r="D106" s="2" t="str">
        <f>IF(ISNA(VLOOKUP(B106,Licenciés!$A:$L,4,FALSE)),"",VLOOKUP(B106,Licenciés!$A:$L,4,FALSE))</f>
        <v/>
      </c>
      <c r="E106" s="2" t="str">
        <f>IF(ISNA(VLOOKUP(B106,Licenciés!$A:$L,5,FALSE)),"",VLOOKUP(B106,Licenciés!$A:$L,5,FALSE))</f>
        <v/>
      </c>
      <c r="F106" s="2" t="str">
        <f>IF(ISNA(VLOOKUP(B106,Licenciés!$A:$L,7,FALSE)),"",VLOOKUP(B106,Licenciés!$A:$L,7,FALSE))</f>
        <v/>
      </c>
      <c r="G106" s="2" t="str">
        <f>IF(ISNA(VLOOKUP(B106,Licenciés!$A:$L,6,FALSE)),"",VLOOKUP(B106,Licenciés!$A:$L,6,FALSE))</f>
        <v/>
      </c>
      <c r="H106" s="2" t="str">
        <f t="shared" si="4"/>
        <v/>
      </c>
      <c r="I106" s="11" t="str">
        <f>IF(ISNA(VLOOKUP(B106,Licenciés!$A:$L,9,FALSE)),"",VLOOKUP(B106,Licenciés!$A:$L,9,FALSE))</f>
        <v/>
      </c>
      <c r="J106" s="2" t="str">
        <f>IF(ISNA(VLOOKUP(B106,Licenciés!$A:$L,8,FALSE)),"",VLOOKUP(B106,Licenciés!$A:$L,8,FALSE))</f>
        <v/>
      </c>
      <c r="K106" s="10"/>
      <c r="L106" s="21"/>
      <c r="M106" s="24"/>
      <c r="N106" s="25"/>
    </row>
    <row r="107" spans="1:14" ht="16" hidden="1" outlineLevel="1">
      <c r="A107" s="1"/>
      <c r="B107" s="1"/>
      <c r="C107" s="2" t="str">
        <f>IF(ISNA(VLOOKUP(B107,Licenciés!$A:$L,3,FALSE)),"",VLOOKUP(B107,Licenciés!$A:$L,3,FALSE))</f>
        <v/>
      </c>
      <c r="D107" s="2" t="str">
        <f>IF(ISNA(VLOOKUP(B107,Licenciés!$A:$L,4,FALSE)),"",VLOOKUP(B107,Licenciés!$A:$L,4,FALSE))</f>
        <v/>
      </c>
      <c r="E107" s="2" t="str">
        <f>IF(ISNA(VLOOKUP(B107,Licenciés!$A:$L,5,FALSE)),"",VLOOKUP(B107,Licenciés!$A:$L,5,FALSE))</f>
        <v/>
      </c>
      <c r="F107" s="2" t="str">
        <f>IF(ISNA(VLOOKUP(B107,Licenciés!$A:$L,7,FALSE)),"",VLOOKUP(B107,Licenciés!$A:$L,7,FALSE))</f>
        <v/>
      </c>
      <c r="G107" s="2" t="str">
        <f>IF(ISNA(VLOOKUP(B107,Licenciés!$A:$L,6,FALSE)),"",VLOOKUP(B107,Licenciés!$A:$L,6,FALSE))</f>
        <v/>
      </c>
      <c r="H107" s="2" t="str">
        <f t="shared" si="4"/>
        <v/>
      </c>
      <c r="I107" s="11" t="str">
        <f>IF(ISNA(VLOOKUP(B107,Licenciés!$A:$L,9,FALSE)),"",VLOOKUP(B107,Licenciés!$A:$L,9,FALSE))</f>
        <v/>
      </c>
      <c r="J107" s="2" t="str">
        <f>IF(ISNA(VLOOKUP(B107,Licenciés!$A:$L,8,FALSE)),"",VLOOKUP(B107,Licenciés!$A:$L,8,FALSE))</f>
        <v/>
      </c>
      <c r="K107" s="10"/>
      <c r="L107" s="21"/>
      <c r="M107" s="24"/>
      <c r="N107" s="25"/>
    </row>
    <row r="108" spans="1:14" ht="16" hidden="1" outlineLevel="1">
      <c r="A108" s="1"/>
      <c r="B108" s="1"/>
      <c r="C108" s="2" t="str">
        <f>IF(ISNA(VLOOKUP(B108,Licenciés!$A:$L,3,FALSE)),"",VLOOKUP(B108,Licenciés!$A:$L,3,FALSE))</f>
        <v/>
      </c>
      <c r="D108" s="2" t="str">
        <f>IF(ISNA(VLOOKUP(B108,Licenciés!$A:$L,4,FALSE)),"",VLOOKUP(B108,Licenciés!$A:$L,4,FALSE))</f>
        <v/>
      </c>
      <c r="E108" s="2" t="str">
        <f>IF(ISNA(VLOOKUP(B108,Licenciés!$A:$L,5,FALSE)),"",VLOOKUP(B108,Licenciés!$A:$L,5,FALSE))</f>
        <v/>
      </c>
      <c r="F108" s="2" t="str">
        <f>IF(ISNA(VLOOKUP(B108,Licenciés!$A:$L,7,FALSE)),"",VLOOKUP(B108,Licenciés!$A:$L,7,FALSE))</f>
        <v/>
      </c>
      <c r="G108" s="2" t="str">
        <f>IF(ISNA(VLOOKUP(B108,Licenciés!$A:$L,6,FALSE)),"",VLOOKUP(B108,Licenciés!$A:$L,6,FALSE))</f>
        <v/>
      </c>
      <c r="H108" s="2" t="str">
        <f t="shared" si="4"/>
        <v/>
      </c>
      <c r="I108" s="11" t="str">
        <f>IF(ISNA(VLOOKUP(B108,Licenciés!$A:$L,9,FALSE)),"",VLOOKUP(B108,Licenciés!$A:$L,9,FALSE))</f>
        <v/>
      </c>
      <c r="J108" s="2" t="str">
        <f>IF(ISNA(VLOOKUP(B108,Licenciés!$A:$L,8,FALSE)),"",VLOOKUP(B108,Licenciés!$A:$L,8,FALSE))</f>
        <v/>
      </c>
      <c r="K108" s="10"/>
      <c r="L108" s="21"/>
      <c r="M108" s="24"/>
      <c r="N108" s="25"/>
    </row>
    <row r="109" spans="1:14" ht="16" hidden="1" outlineLevel="1">
      <c r="A109" s="1"/>
      <c r="B109" s="1"/>
      <c r="C109" s="2" t="str">
        <f>IF(ISNA(VLOOKUP(B109,Licenciés!$A:$L,3,FALSE)),"",VLOOKUP(B109,Licenciés!$A:$L,3,FALSE))</f>
        <v/>
      </c>
      <c r="D109" s="2" t="str">
        <f>IF(ISNA(VLOOKUP(B109,Licenciés!$A:$L,4,FALSE)),"",VLOOKUP(B109,Licenciés!$A:$L,4,FALSE))</f>
        <v/>
      </c>
      <c r="E109" s="2" t="str">
        <f>IF(ISNA(VLOOKUP(B109,Licenciés!$A:$L,5,FALSE)),"",VLOOKUP(B109,Licenciés!$A:$L,5,FALSE))</f>
        <v/>
      </c>
      <c r="F109" s="2" t="str">
        <f>IF(ISNA(VLOOKUP(B109,Licenciés!$A:$L,7,FALSE)),"",VLOOKUP(B109,Licenciés!$A:$L,7,FALSE))</f>
        <v/>
      </c>
      <c r="G109" s="2" t="str">
        <f>IF(ISNA(VLOOKUP(B109,Licenciés!$A:$L,6,FALSE)),"",VLOOKUP(B109,Licenciés!$A:$L,6,FALSE))</f>
        <v/>
      </c>
      <c r="H109" s="2" t="str">
        <f t="shared" si="4"/>
        <v/>
      </c>
      <c r="I109" s="11" t="str">
        <f>IF(ISNA(VLOOKUP(B109,Licenciés!$A:$L,9,FALSE)),"",VLOOKUP(B109,Licenciés!$A:$L,9,FALSE))</f>
        <v/>
      </c>
      <c r="J109" s="2" t="str">
        <f>IF(ISNA(VLOOKUP(B109,Licenciés!$A:$L,8,FALSE)),"",VLOOKUP(B109,Licenciés!$A:$L,8,FALSE))</f>
        <v/>
      </c>
      <c r="K109" s="10"/>
      <c r="L109" s="21"/>
      <c r="M109" s="24"/>
      <c r="N109" s="25"/>
    </row>
    <row r="110" spans="1:14" ht="16" hidden="1" outlineLevel="1">
      <c r="A110" s="1"/>
      <c r="B110" s="1"/>
      <c r="C110" s="2" t="str">
        <f>IF(ISNA(VLOOKUP(B110,Licenciés!$A:$L,3,FALSE)),"",VLOOKUP(B110,Licenciés!$A:$L,3,FALSE))</f>
        <v/>
      </c>
      <c r="D110" s="2" t="str">
        <f>IF(ISNA(VLOOKUP(B110,Licenciés!$A:$L,4,FALSE)),"",VLOOKUP(B110,Licenciés!$A:$L,4,FALSE))</f>
        <v/>
      </c>
      <c r="E110" s="2" t="str">
        <f>IF(ISNA(VLOOKUP(B110,Licenciés!$A:$L,5,FALSE)),"",VLOOKUP(B110,Licenciés!$A:$L,5,FALSE))</f>
        <v/>
      </c>
      <c r="F110" s="2" t="str">
        <f>IF(ISNA(VLOOKUP(B110,Licenciés!$A:$L,7,FALSE)),"",VLOOKUP(B110,Licenciés!$A:$L,7,FALSE))</f>
        <v/>
      </c>
      <c r="G110" s="2" t="str">
        <f>IF(ISNA(VLOOKUP(B110,Licenciés!$A:$L,6,FALSE)),"",VLOOKUP(B110,Licenciés!$A:$L,6,FALSE))</f>
        <v/>
      </c>
      <c r="H110" s="2" t="str">
        <f t="shared" si="4"/>
        <v/>
      </c>
      <c r="I110" s="11" t="str">
        <f>IF(ISNA(VLOOKUP(B110,Licenciés!$A:$L,9,FALSE)),"",VLOOKUP(B110,Licenciés!$A:$L,9,FALSE))</f>
        <v/>
      </c>
      <c r="J110" s="2" t="str">
        <f>IF(ISNA(VLOOKUP(B110,Licenciés!$A:$L,8,FALSE)),"",VLOOKUP(B110,Licenciés!$A:$L,8,FALSE))</f>
        <v/>
      </c>
      <c r="K110" s="10"/>
      <c r="L110" s="21"/>
      <c r="M110" s="24"/>
      <c r="N110" s="25"/>
    </row>
    <row r="111" spans="1:14" ht="16" hidden="1" outlineLevel="1">
      <c r="A111" s="1"/>
      <c r="B111" s="1"/>
      <c r="C111" s="2" t="str">
        <f>IF(ISNA(VLOOKUP(B111,Licenciés!$A:$L,3,FALSE)),"",VLOOKUP(B111,Licenciés!$A:$L,3,FALSE))</f>
        <v/>
      </c>
      <c r="D111" s="2" t="str">
        <f>IF(ISNA(VLOOKUP(B111,Licenciés!$A:$L,4,FALSE)),"",VLOOKUP(B111,Licenciés!$A:$L,4,FALSE))</f>
        <v/>
      </c>
      <c r="E111" s="2" t="str">
        <f>IF(ISNA(VLOOKUP(B111,Licenciés!$A:$L,5,FALSE)),"",VLOOKUP(B111,Licenciés!$A:$L,5,FALSE))</f>
        <v/>
      </c>
      <c r="F111" s="2" t="str">
        <f>IF(ISNA(VLOOKUP(B111,Licenciés!$A:$L,7,FALSE)),"",VLOOKUP(B111,Licenciés!$A:$L,7,FALSE))</f>
        <v/>
      </c>
      <c r="G111" s="2" t="str">
        <f>IF(ISNA(VLOOKUP(B111,Licenciés!$A:$L,6,FALSE)),"",VLOOKUP(B111,Licenciés!$A:$L,6,FALSE))</f>
        <v/>
      </c>
      <c r="H111" s="2" t="str">
        <f t="shared" si="4"/>
        <v/>
      </c>
      <c r="I111" s="11" t="str">
        <f>IF(ISNA(VLOOKUP(B111,Licenciés!$A:$L,9,FALSE)),"",VLOOKUP(B111,Licenciés!$A:$L,9,FALSE))</f>
        <v/>
      </c>
      <c r="J111" s="2" t="str">
        <f>IF(ISNA(VLOOKUP(B111,Licenciés!$A:$L,8,FALSE)),"",VLOOKUP(B111,Licenciés!$A:$L,8,FALSE))</f>
        <v/>
      </c>
      <c r="K111" s="10"/>
      <c r="L111" s="21"/>
      <c r="M111" s="24"/>
      <c r="N111" s="25"/>
    </row>
    <row r="112" spans="1:14" ht="16" hidden="1" outlineLevel="1">
      <c r="A112" s="1"/>
      <c r="B112" s="1"/>
      <c r="C112" s="2" t="str">
        <f>IF(ISNA(VLOOKUP(B112,Licenciés!$A:$L,3,FALSE)),"",VLOOKUP(B112,Licenciés!$A:$L,3,FALSE))</f>
        <v/>
      </c>
      <c r="D112" s="2" t="str">
        <f>IF(ISNA(VLOOKUP(B112,Licenciés!$A:$L,4,FALSE)),"",VLOOKUP(B112,Licenciés!$A:$L,4,FALSE))</f>
        <v/>
      </c>
      <c r="E112" s="2" t="str">
        <f>IF(ISNA(VLOOKUP(B112,Licenciés!$A:$L,5,FALSE)),"",VLOOKUP(B112,Licenciés!$A:$L,5,FALSE))</f>
        <v/>
      </c>
      <c r="F112" s="2" t="str">
        <f>IF(ISNA(VLOOKUP(B112,Licenciés!$A:$L,7,FALSE)),"",VLOOKUP(B112,Licenciés!$A:$L,7,FALSE))</f>
        <v/>
      </c>
      <c r="G112" s="2" t="str">
        <f>IF(ISNA(VLOOKUP(B112,Licenciés!$A:$L,6,FALSE)),"",VLOOKUP(B112,Licenciés!$A:$L,6,FALSE))</f>
        <v/>
      </c>
      <c r="H112" s="2" t="str">
        <f t="shared" si="4"/>
        <v/>
      </c>
      <c r="I112" s="11" t="str">
        <f>IF(ISNA(VLOOKUP(B112,Licenciés!$A:$L,9,FALSE)),"",VLOOKUP(B112,Licenciés!$A:$L,9,FALSE))</f>
        <v/>
      </c>
      <c r="J112" s="2" t="str">
        <f>IF(ISNA(VLOOKUP(B112,Licenciés!$A:$L,8,FALSE)),"",VLOOKUP(B112,Licenciés!$A:$L,8,FALSE))</f>
        <v/>
      </c>
      <c r="K112" s="10"/>
      <c r="L112" s="21"/>
      <c r="M112" s="24"/>
      <c r="N112" s="25"/>
    </row>
    <row r="113" spans="1:14" ht="16" hidden="1" outlineLevel="1">
      <c r="A113" s="1"/>
      <c r="B113" s="1"/>
      <c r="C113" s="2" t="str">
        <f>IF(ISNA(VLOOKUP(B113,Licenciés!$A:$L,3,FALSE)),"",VLOOKUP(B113,Licenciés!$A:$L,3,FALSE))</f>
        <v/>
      </c>
      <c r="D113" s="2" t="str">
        <f>IF(ISNA(VLOOKUP(B113,Licenciés!$A:$L,4,FALSE)),"",VLOOKUP(B113,Licenciés!$A:$L,4,FALSE))</f>
        <v/>
      </c>
      <c r="E113" s="2" t="str">
        <f>IF(ISNA(VLOOKUP(B113,Licenciés!$A:$L,5,FALSE)),"",VLOOKUP(B113,Licenciés!$A:$L,5,FALSE))</f>
        <v/>
      </c>
      <c r="F113" s="2" t="str">
        <f>IF(ISNA(VLOOKUP(B113,Licenciés!$A:$L,7,FALSE)),"",VLOOKUP(B113,Licenciés!$A:$L,7,FALSE))</f>
        <v/>
      </c>
      <c r="G113" s="2" t="str">
        <f>IF(ISNA(VLOOKUP(B113,Licenciés!$A:$L,6,FALSE)),"",VLOOKUP(B113,Licenciés!$A:$L,6,FALSE))</f>
        <v/>
      </c>
      <c r="H113" s="2" t="str">
        <f t="shared" si="4"/>
        <v/>
      </c>
      <c r="I113" s="11" t="str">
        <f>IF(ISNA(VLOOKUP(B113,Licenciés!$A:$L,9,FALSE)),"",VLOOKUP(B113,Licenciés!$A:$L,9,FALSE))</f>
        <v/>
      </c>
      <c r="J113" s="2" t="str">
        <f>IF(ISNA(VLOOKUP(B113,Licenciés!$A:$L,8,FALSE)),"",VLOOKUP(B113,Licenciés!$A:$L,8,FALSE))</f>
        <v/>
      </c>
      <c r="K113" s="10"/>
      <c r="L113" s="21"/>
      <c r="M113" s="24"/>
      <c r="N113" s="25"/>
    </row>
    <row r="114" spans="1:14" ht="16" hidden="1" outlineLevel="1">
      <c r="A114" s="1"/>
      <c r="B114" s="1"/>
      <c r="C114" s="2" t="str">
        <f>IF(ISNA(VLOOKUP(B114,Licenciés!$A:$L,3,FALSE)),"",VLOOKUP(B114,Licenciés!$A:$L,3,FALSE))</f>
        <v/>
      </c>
      <c r="D114" s="2" t="str">
        <f>IF(ISNA(VLOOKUP(B114,Licenciés!$A:$L,4,FALSE)),"",VLOOKUP(B114,Licenciés!$A:$L,4,FALSE))</f>
        <v/>
      </c>
      <c r="E114" s="2" t="str">
        <f>IF(ISNA(VLOOKUP(B114,Licenciés!$A:$L,5,FALSE)),"",VLOOKUP(B114,Licenciés!$A:$L,5,FALSE))</f>
        <v/>
      </c>
      <c r="F114" s="2" t="str">
        <f>IF(ISNA(VLOOKUP(B114,Licenciés!$A:$L,7,FALSE)),"",VLOOKUP(B114,Licenciés!$A:$L,7,FALSE))</f>
        <v/>
      </c>
      <c r="G114" s="2" t="str">
        <f>IF(ISNA(VLOOKUP(B114,Licenciés!$A:$L,6,FALSE)),"",VLOOKUP(B114,Licenciés!$A:$L,6,FALSE))</f>
        <v/>
      </c>
      <c r="H114" s="2" t="str">
        <f t="shared" si="4"/>
        <v/>
      </c>
      <c r="I114" s="11" t="str">
        <f>IF(ISNA(VLOOKUP(B114,Licenciés!$A:$L,9,FALSE)),"",VLOOKUP(B114,Licenciés!$A:$L,9,FALSE))</f>
        <v/>
      </c>
      <c r="J114" s="2" t="str">
        <f>IF(ISNA(VLOOKUP(B114,Licenciés!$A:$L,8,FALSE)),"",VLOOKUP(B114,Licenciés!$A:$L,8,FALSE))</f>
        <v/>
      </c>
      <c r="K114" s="10"/>
      <c r="L114" s="21"/>
      <c r="M114" s="24"/>
      <c r="N114" s="25"/>
    </row>
    <row r="115" spans="1:14" ht="16" hidden="1" outlineLevel="1">
      <c r="A115" s="1"/>
      <c r="B115" s="1"/>
      <c r="C115" s="2" t="str">
        <f>IF(ISNA(VLOOKUP(B115,Licenciés!$A:$L,3,FALSE)),"",VLOOKUP(B115,Licenciés!$A:$L,3,FALSE))</f>
        <v/>
      </c>
      <c r="D115" s="2" t="str">
        <f>IF(ISNA(VLOOKUP(B115,Licenciés!$A:$L,4,FALSE)),"",VLOOKUP(B115,Licenciés!$A:$L,4,FALSE))</f>
        <v/>
      </c>
      <c r="E115" s="2" t="str">
        <f>IF(ISNA(VLOOKUP(B115,Licenciés!$A:$L,5,FALSE)),"",VLOOKUP(B115,Licenciés!$A:$L,5,FALSE))</f>
        <v/>
      </c>
      <c r="F115" s="2" t="str">
        <f>IF(ISNA(VLOOKUP(B115,Licenciés!$A:$L,7,FALSE)),"",VLOOKUP(B115,Licenciés!$A:$L,7,FALSE))</f>
        <v/>
      </c>
      <c r="G115" s="2" t="str">
        <f>IF(ISNA(VLOOKUP(B115,Licenciés!$A:$L,6,FALSE)),"",VLOOKUP(B115,Licenciés!$A:$L,6,FALSE))</f>
        <v/>
      </c>
      <c r="H115" s="2" t="str">
        <f t="shared" si="4"/>
        <v/>
      </c>
      <c r="I115" s="11" t="str">
        <f>IF(ISNA(VLOOKUP(B115,Licenciés!$A:$L,9,FALSE)),"",VLOOKUP(B115,Licenciés!$A:$L,9,FALSE))</f>
        <v/>
      </c>
      <c r="J115" s="2" t="str">
        <f>IF(ISNA(VLOOKUP(B115,Licenciés!$A:$L,8,FALSE)),"",VLOOKUP(B115,Licenciés!$A:$L,8,FALSE))</f>
        <v/>
      </c>
      <c r="K115" s="10"/>
      <c r="L115" s="21"/>
      <c r="M115" s="24"/>
      <c r="N115" s="25"/>
    </row>
    <row r="116" spans="1:14" ht="16" hidden="1" outlineLevel="1">
      <c r="A116" s="1"/>
      <c r="B116" s="1"/>
      <c r="C116" s="2" t="str">
        <f>IF(ISNA(VLOOKUP(B116,Licenciés!$A:$L,3,FALSE)),"",VLOOKUP(B116,Licenciés!$A:$L,3,FALSE))</f>
        <v/>
      </c>
      <c r="D116" s="2" t="str">
        <f>IF(ISNA(VLOOKUP(B116,Licenciés!$A:$L,4,FALSE)),"",VLOOKUP(B116,Licenciés!$A:$L,4,FALSE))</f>
        <v/>
      </c>
      <c r="E116" s="2" t="str">
        <f>IF(ISNA(VLOOKUP(B116,Licenciés!$A:$L,5,FALSE)),"",VLOOKUP(B116,Licenciés!$A:$L,5,FALSE))</f>
        <v/>
      </c>
      <c r="F116" s="2" t="str">
        <f>IF(ISNA(VLOOKUP(B116,Licenciés!$A:$L,7,FALSE)),"",VLOOKUP(B116,Licenciés!$A:$L,7,FALSE))</f>
        <v/>
      </c>
      <c r="G116" s="2" t="str">
        <f>IF(ISNA(VLOOKUP(B116,Licenciés!$A:$L,6,FALSE)),"",VLOOKUP(B116,Licenciés!$A:$L,6,FALSE))</f>
        <v/>
      </c>
      <c r="H116" s="2" t="str">
        <f t="shared" si="4"/>
        <v/>
      </c>
      <c r="I116" s="11" t="str">
        <f>IF(ISNA(VLOOKUP(B116,Licenciés!$A:$L,9,FALSE)),"",VLOOKUP(B116,Licenciés!$A:$L,9,FALSE))</f>
        <v/>
      </c>
      <c r="J116" s="2" t="str">
        <f>IF(ISNA(VLOOKUP(B116,Licenciés!$A:$L,8,FALSE)),"",VLOOKUP(B116,Licenciés!$A:$L,8,FALSE))</f>
        <v/>
      </c>
      <c r="K116" s="10"/>
      <c r="L116" s="21"/>
      <c r="M116" s="24"/>
      <c r="N116" s="25"/>
    </row>
    <row r="117" spans="1:14" ht="16" hidden="1" outlineLevel="1">
      <c r="A117" s="1"/>
      <c r="B117" s="1"/>
      <c r="C117" s="2" t="str">
        <f>IF(ISNA(VLOOKUP(B117,Licenciés!$A:$L,3,FALSE)),"",VLOOKUP(B117,Licenciés!$A:$L,3,FALSE))</f>
        <v/>
      </c>
      <c r="D117" s="2" t="str">
        <f>IF(ISNA(VLOOKUP(B117,Licenciés!$A:$L,4,FALSE)),"",VLOOKUP(B117,Licenciés!$A:$L,4,FALSE))</f>
        <v/>
      </c>
      <c r="E117" s="2" t="str">
        <f>IF(ISNA(VLOOKUP(B117,Licenciés!$A:$L,5,FALSE)),"",VLOOKUP(B117,Licenciés!$A:$L,5,FALSE))</f>
        <v/>
      </c>
      <c r="F117" s="2" t="str">
        <f>IF(ISNA(VLOOKUP(B117,Licenciés!$A:$L,7,FALSE)),"",VLOOKUP(B117,Licenciés!$A:$L,7,FALSE))</f>
        <v/>
      </c>
      <c r="G117" s="2" t="str">
        <f>IF(ISNA(VLOOKUP(B117,Licenciés!$A:$L,6,FALSE)),"",VLOOKUP(B117,Licenciés!$A:$L,6,FALSE))</f>
        <v/>
      </c>
      <c r="H117" s="2" t="str">
        <f t="shared" si="4"/>
        <v/>
      </c>
      <c r="I117" s="11" t="str">
        <f>IF(ISNA(VLOOKUP(B117,Licenciés!$A:$L,9,FALSE)),"",VLOOKUP(B117,Licenciés!$A:$L,9,FALSE))</f>
        <v/>
      </c>
      <c r="J117" s="2" t="str">
        <f>IF(ISNA(VLOOKUP(B117,Licenciés!$A:$L,8,FALSE)),"",VLOOKUP(B117,Licenciés!$A:$L,8,FALSE))</f>
        <v/>
      </c>
      <c r="K117" s="10"/>
      <c r="L117" s="21"/>
      <c r="M117" s="24"/>
      <c r="N117" s="25"/>
    </row>
    <row r="118" spans="1:14" ht="16" hidden="1" outlineLevel="1">
      <c r="A118" s="1"/>
      <c r="B118" s="1"/>
      <c r="C118" s="2" t="str">
        <f>IF(ISNA(VLOOKUP(B118,Licenciés!$A:$L,3,FALSE)),"",VLOOKUP(B118,Licenciés!$A:$L,3,FALSE))</f>
        <v/>
      </c>
      <c r="D118" s="2" t="str">
        <f>IF(ISNA(VLOOKUP(B118,Licenciés!$A:$L,4,FALSE)),"",VLOOKUP(B118,Licenciés!$A:$L,4,FALSE))</f>
        <v/>
      </c>
      <c r="E118" s="2" t="str">
        <f>IF(ISNA(VLOOKUP(B118,Licenciés!$A:$L,5,FALSE)),"",VLOOKUP(B118,Licenciés!$A:$L,5,FALSE))</f>
        <v/>
      </c>
      <c r="F118" s="2" t="str">
        <f>IF(ISNA(VLOOKUP(B118,Licenciés!$A:$L,7,FALSE)),"",VLOOKUP(B118,Licenciés!$A:$L,7,FALSE))</f>
        <v/>
      </c>
      <c r="G118" s="2" t="str">
        <f>IF(ISNA(VLOOKUP(B118,Licenciés!$A:$L,6,FALSE)),"",VLOOKUP(B118,Licenciés!$A:$L,6,FALSE))</f>
        <v/>
      </c>
      <c r="H118" s="2" t="str">
        <f t="shared" si="4"/>
        <v/>
      </c>
      <c r="I118" s="11" t="str">
        <f>IF(ISNA(VLOOKUP(B118,Licenciés!$A:$L,9,FALSE)),"",VLOOKUP(B118,Licenciés!$A:$L,9,FALSE))</f>
        <v/>
      </c>
      <c r="J118" s="2" t="str">
        <f>IF(ISNA(VLOOKUP(B118,Licenciés!$A:$L,8,FALSE)),"",VLOOKUP(B118,Licenciés!$A:$L,8,FALSE))</f>
        <v/>
      </c>
      <c r="K118" s="10"/>
      <c r="L118" s="21"/>
      <c r="M118" s="24"/>
      <c r="N118" s="25"/>
    </row>
    <row r="119" spans="1:14" ht="16" hidden="1" outlineLevel="1">
      <c r="A119" s="1"/>
      <c r="B119" s="1"/>
      <c r="C119" s="2" t="str">
        <f>IF(ISNA(VLOOKUP(B119,Licenciés!$A:$L,3,FALSE)),"",VLOOKUP(B119,Licenciés!$A:$L,3,FALSE))</f>
        <v/>
      </c>
      <c r="D119" s="2" t="str">
        <f>IF(ISNA(VLOOKUP(B119,Licenciés!$A:$L,4,FALSE)),"",VLOOKUP(B119,Licenciés!$A:$L,4,FALSE))</f>
        <v/>
      </c>
      <c r="E119" s="2" t="str">
        <f>IF(ISNA(VLOOKUP(B119,Licenciés!$A:$L,5,FALSE)),"",VLOOKUP(B119,Licenciés!$A:$L,5,FALSE))</f>
        <v/>
      </c>
      <c r="F119" s="2" t="str">
        <f>IF(ISNA(VLOOKUP(B119,Licenciés!$A:$L,7,FALSE)),"",VLOOKUP(B119,Licenciés!$A:$L,7,FALSE))</f>
        <v/>
      </c>
      <c r="G119" s="2" t="str">
        <f>IF(ISNA(VLOOKUP(B119,Licenciés!$A:$L,6,FALSE)),"",VLOOKUP(B119,Licenciés!$A:$L,6,FALSE))</f>
        <v/>
      </c>
      <c r="H119" s="2" t="str">
        <f t="shared" si="4"/>
        <v/>
      </c>
      <c r="I119" s="11" t="str">
        <f>IF(ISNA(VLOOKUP(B119,Licenciés!$A:$L,9,FALSE)),"",VLOOKUP(B119,Licenciés!$A:$L,9,FALSE))</f>
        <v/>
      </c>
      <c r="J119" s="2" t="str">
        <f>IF(ISNA(VLOOKUP(B119,Licenciés!$A:$L,8,FALSE)),"",VLOOKUP(B119,Licenciés!$A:$L,8,FALSE))</f>
        <v/>
      </c>
      <c r="K119" s="10"/>
      <c r="L119" s="21"/>
      <c r="M119" s="24"/>
      <c r="N119" s="25"/>
    </row>
    <row r="120" spans="1:14" ht="16" hidden="1" outlineLevel="1">
      <c r="A120" s="1"/>
      <c r="B120" s="1"/>
      <c r="C120" s="2" t="str">
        <f>IF(ISNA(VLOOKUP(B120,Licenciés!$A:$L,3,FALSE)),"",VLOOKUP(B120,Licenciés!$A:$L,3,FALSE))</f>
        <v/>
      </c>
      <c r="D120" s="2" t="str">
        <f>IF(ISNA(VLOOKUP(B120,Licenciés!$A:$L,4,FALSE)),"",VLOOKUP(B120,Licenciés!$A:$L,4,FALSE))</f>
        <v/>
      </c>
      <c r="E120" s="2" t="str">
        <f>IF(ISNA(VLOOKUP(B120,Licenciés!$A:$L,5,FALSE)),"",VLOOKUP(B120,Licenciés!$A:$L,5,FALSE))</f>
        <v/>
      </c>
      <c r="F120" s="2" t="str">
        <f>IF(ISNA(VLOOKUP(B120,Licenciés!$A:$L,7,FALSE)),"",VLOOKUP(B120,Licenciés!$A:$L,7,FALSE))</f>
        <v/>
      </c>
      <c r="G120" s="2" t="str">
        <f>IF(ISNA(VLOOKUP(B120,Licenciés!$A:$L,6,FALSE)),"",VLOOKUP(B120,Licenciés!$A:$L,6,FALSE))</f>
        <v/>
      </c>
      <c r="H120" s="2" t="str">
        <f t="shared" si="4"/>
        <v/>
      </c>
      <c r="I120" s="11" t="str">
        <f>IF(ISNA(VLOOKUP(B120,Licenciés!$A:$L,9,FALSE)),"",VLOOKUP(B120,Licenciés!$A:$L,9,FALSE))</f>
        <v/>
      </c>
      <c r="J120" s="2" t="str">
        <f>IF(ISNA(VLOOKUP(B120,Licenciés!$A:$L,8,FALSE)),"",VLOOKUP(B120,Licenciés!$A:$L,8,FALSE))</f>
        <v/>
      </c>
      <c r="K120" s="10"/>
      <c r="L120" s="21"/>
      <c r="M120" s="24"/>
      <c r="N120" s="25"/>
    </row>
    <row r="121" spans="1:14" ht="16" hidden="1" outlineLevel="1">
      <c r="A121" s="1"/>
      <c r="B121" s="1"/>
      <c r="C121" s="2" t="str">
        <f>IF(ISNA(VLOOKUP(B121,Licenciés!$A:$L,3,FALSE)),"",VLOOKUP(B121,Licenciés!$A:$L,3,FALSE))</f>
        <v/>
      </c>
      <c r="D121" s="2" t="str">
        <f>IF(ISNA(VLOOKUP(B121,Licenciés!$A:$L,4,FALSE)),"",VLOOKUP(B121,Licenciés!$A:$L,4,FALSE))</f>
        <v/>
      </c>
      <c r="E121" s="2" t="str">
        <f>IF(ISNA(VLOOKUP(B121,Licenciés!$A:$L,5,FALSE)),"",VLOOKUP(B121,Licenciés!$A:$L,5,FALSE))</f>
        <v/>
      </c>
      <c r="F121" s="2" t="str">
        <f>IF(ISNA(VLOOKUP(B121,Licenciés!$A:$L,7,FALSE)),"",VLOOKUP(B121,Licenciés!$A:$L,7,FALSE))</f>
        <v/>
      </c>
      <c r="G121" s="2" t="str">
        <f>IF(ISNA(VLOOKUP(B121,Licenciés!$A:$L,6,FALSE)),"",VLOOKUP(B121,Licenciés!$A:$L,6,FALSE))</f>
        <v/>
      </c>
      <c r="H121" s="2" t="str">
        <f t="shared" si="4"/>
        <v/>
      </c>
      <c r="I121" s="11" t="str">
        <f>IF(ISNA(VLOOKUP(B121,Licenciés!$A:$L,9,FALSE)),"",VLOOKUP(B121,Licenciés!$A:$L,9,FALSE))</f>
        <v/>
      </c>
      <c r="J121" s="2" t="str">
        <f>IF(ISNA(VLOOKUP(B121,Licenciés!$A:$L,8,FALSE)),"",VLOOKUP(B121,Licenciés!$A:$L,8,FALSE))</f>
        <v/>
      </c>
      <c r="K121" s="10"/>
      <c r="L121" s="21"/>
      <c r="M121" s="24"/>
      <c r="N121" s="25"/>
    </row>
    <row r="122" spans="1:14" ht="16" hidden="1" outlineLevel="1">
      <c r="A122" s="1"/>
      <c r="B122" s="1"/>
      <c r="C122" s="2" t="str">
        <f>IF(ISNA(VLOOKUP(B122,Licenciés!$A:$L,3,FALSE)),"",VLOOKUP(B122,Licenciés!$A:$L,3,FALSE))</f>
        <v/>
      </c>
      <c r="D122" s="2" t="str">
        <f>IF(ISNA(VLOOKUP(B122,Licenciés!$A:$L,4,FALSE)),"",VLOOKUP(B122,Licenciés!$A:$L,4,FALSE))</f>
        <v/>
      </c>
      <c r="E122" s="2" t="str">
        <f>IF(ISNA(VLOOKUP(B122,Licenciés!$A:$L,5,FALSE)),"",VLOOKUP(B122,Licenciés!$A:$L,5,FALSE))</f>
        <v/>
      </c>
      <c r="F122" s="2" t="str">
        <f>IF(ISNA(VLOOKUP(B122,Licenciés!$A:$L,7,FALSE)),"",VLOOKUP(B122,Licenciés!$A:$L,7,FALSE))</f>
        <v/>
      </c>
      <c r="G122" s="2" t="str">
        <f>IF(ISNA(VLOOKUP(B122,Licenciés!$A:$L,6,FALSE)),"",VLOOKUP(B122,Licenciés!$A:$L,6,FALSE))</f>
        <v/>
      </c>
      <c r="H122" s="2" t="str">
        <f t="shared" si="4"/>
        <v/>
      </c>
      <c r="I122" s="11" t="str">
        <f>IF(ISNA(VLOOKUP(B122,Licenciés!$A:$L,9,FALSE)),"",VLOOKUP(B122,Licenciés!$A:$L,9,FALSE))</f>
        <v/>
      </c>
      <c r="J122" s="2" t="str">
        <f>IF(ISNA(VLOOKUP(B122,Licenciés!$A:$L,8,FALSE)),"",VLOOKUP(B122,Licenciés!$A:$L,8,FALSE))</f>
        <v/>
      </c>
      <c r="K122" s="10"/>
      <c r="L122" s="21"/>
      <c r="M122" s="24"/>
      <c r="N122" s="25"/>
    </row>
    <row r="123" spans="1:14" ht="16" hidden="1" outlineLevel="1">
      <c r="A123" s="1"/>
      <c r="B123" s="1"/>
      <c r="C123" s="2" t="str">
        <f>IF(ISNA(VLOOKUP(B123,Licenciés!$A:$L,3,FALSE)),"",VLOOKUP(B123,Licenciés!$A:$L,3,FALSE))</f>
        <v/>
      </c>
      <c r="D123" s="2" t="str">
        <f>IF(ISNA(VLOOKUP(B123,Licenciés!$A:$L,4,FALSE)),"",VLOOKUP(B123,Licenciés!$A:$L,4,FALSE))</f>
        <v/>
      </c>
      <c r="E123" s="2" t="str">
        <f>IF(ISNA(VLOOKUP(B123,Licenciés!$A:$L,5,FALSE)),"",VLOOKUP(B123,Licenciés!$A:$L,5,FALSE))</f>
        <v/>
      </c>
      <c r="F123" s="2" t="str">
        <f>IF(ISNA(VLOOKUP(B123,Licenciés!$A:$L,7,FALSE)),"",VLOOKUP(B123,Licenciés!$A:$L,7,FALSE))</f>
        <v/>
      </c>
      <c r="G123" s="2" t="str">
        <f>IF(ISNA(VLOOKUP(B123,Licenciés!$A:$L,6,FALSE)),"",VLOOKUP(B123,Licenciés!$A:$L,6,FALSE))</f>
        <v/>
      </c>
      <c r="H123" s="2" t="str">
        <f t="shared" si="4"/>
        <v/>
      </c>
      <c r="I123" s="11" t="str">
        <f>IF(ISNA(VLOOKUP(B123,Licenciés!$A:$L,9,FALSE)),"",VLOOKUP(B123,Licenciés!$A:$L,9,FALSE))</f>
        <v/>
      </c>
      <c r="J123" s="2" t="str">
        <f>IF(ISNA(VLOOKUP(B123,Licenciés!$A:$L,8,FALSE)),"",VLOOKUP(B123,Licenciés!$A:$L,8,FALSE))</f>
        <v/>
      </c>
      <c r="K123" s="10"/>
      <c r="L123" s="21"/>
      <c r="M123" s="24"/>
      <c r="N123" s="25"/>
    </row>
    <row r="124" spans="1:14" ht="16" hidden="1" outlineLevel="1">
      <c r="A124" s="1"/>
      <c r="B124" s="1"/>
      <c r="C124" s="2" t="str">
        <f>IF(ISNA(VLOOKUP(B124,Licenciés!$A:$L,3,FALSE)),"",VLOOKUP(B124,Licenciés!$A:$L,3,FALSE))</f>
        <v/>
      </c>
      <c r="D124" s="2" t="str">
        <f>IF(ISNA(VLOOKUP(B124,Licenciés!$A:$L,4,FALSE)),"",VLOOKUP(B124,Licenciés!$A:$L,4,FALSE))</f>
        <v/>
      </c>
      <c r="E124" s="2" t="str">
        <f>IF(ISNA(VLOOKUP(B124,Licenciés!$A:$L,5,FALSE)),"",VLOOKUP(B124,Licenciés!$A:$L,5,FALSE))</f>
        <v/>
      </c>
      <c r="F124" s="2" t="str">
        <f>IF(ISNA(VLOOKUP(B124,Licenciés!$A:$L,7,FALSE)),"",VLOOKUP(B124,Licenciés!$A:$L,7,FALSE))</f>
        <v/>
      </c>
      <c r="G124" s="2" t="str">
        <f>IF(ISNA(VLOOKUP(B124,Licenciés!$A:$L,6,FALSE)),"",VLOOKUP(B124,Licenciés!$A:$L,6,FALSE))</f>
        <v/>
      </c>
      <c r="H124" s="2" t="str">
        <f t="shared" si="4"/>
        <v/>
      </c>
      <c r="I124" s="11" t="str">
        <f>IF(ISNA(VLOOKUP(B124,Licenciés!$A:$L,9,FALSE)),"",VLOOKUP(B124,Licenciés!$A:$L,9,FALSE))</f>
        <v/>
      </c>
      <c r="J124" s="2" t="str">
        <f>IF(ISNA(VLOOKUP(B124,Licenciés!$A:$L,8,FALSE)),"",VLOOKUP(B124,Licenciés!$A:$L,8,FALSE))</f>
        <v/>
      </c>
      <c r="K124" s="10"/>
      <c r="L124" s="21"/>
      <c r="M124" s="24"/>
      <c r="N124" s="25"/>
    </row>
    <row r="125" spans="1:14" ht="16" hidden="1" outlineLevel="1">
      <c r="A125" s="1"/>
      <c r="B125" s="1"/>
      <c r="C125" s="2" t="str">
        <f>IF(ISNA(VLOOKUP(B125,Licenciés!$A:$L,3,FALSE)),"",VLOOKUP(B125,Licenciés!$A:$L,3,FALSE))</f>
        <v/>
      </c>
      <c r="D125" s="2" t="str">
        <f>IF(ISNA(VLOOKUP(B125,Licenciés!$A:$L,4,FALSE)),"",VLOOKUP(B125,Licenciés!$A:$L,4,FALSE))</f>
        <v/>
      </c>
      <c r="E125" s="2" t="str">
        <f>IF(ISNA(VLOOKUP(B125,Licenciés!$A:$L,5,FALSE)),"",VLOOKUP(B125,Licenciés!$A:$L,5,FALSE))</f>
        <v/>
      </c>
      <c r="F125" s="2" t="str">
        <f>IF(ISNA(VLOOKUP(B125,Licenciés!$A:$L,7,FALSE)),"",VLOOKUP(B125,Licenciés!$A:$L,7,FALSE))</f>
        <v/>
      </c>
      <c r="G125" s="2" t="str">
        <f>IF(ISNA(VLOOKUP(B125,Licenciés!$A:$L,6,FALSE)),"",VLOOKUP(B125,Licenciés!$A:$L,6,FALSE))</f>
        <v/>
      </c>
      <c r="H125" s="2" t="str">
        <f t="shared" si="4"/>
        <v/>
      </c>
      <c r="I125" s="11" t="str">
        <f>IF(ISNA(VLOOKUP(B125,Licenciés!$A:$L,9,FALSE)),"",VLOOKUP(B125,Licenciés!$A:$L,9,FALSE))</f>
        <v/>
      </c>
      <c r="J125" s="2" t="str">
        <f>IF(ISNA(VLOOKUP(B125,Licenciés!$A:$L,8,FALSE)),"",VLOOKUP(B125,Licenciés!$A:$L,8,FALSE))</f>
        <v/>
      </c>
      <c r="K125" s="10"/>
      <c r="L125" s="21"/>
      <c r="M125" s="24"/>
      <c r="N125" s="25"/>
    </row>
    <row r="126" spans="1:14" ht="16" hidden="1" outlineLevel="1">
      <c r="A126" s="1"/>
      <c r="B126" s="1"/>
      <c r="C126" s="2" t="str">
        <f>IF(ISNA(VLOOKUP(B126,Licenciés!$A:$L,3,FALSE)),"",VLOOKUP(B126,Licenciés!$A:$L,3,FALSE))</f>
        <v/>
      </c>
      <c r="D126" s="2" t="str">
        <f>IF(ISNA(VLOOKUP(B126,Licenciés!$A:$L,4,FALSE)),"",VLOOKUP(B126,Licenciés!$A:$L,4,FALSE))</f>
        <v/>
      </c>
      <c r="E126" s="2" t="str">
        <f>IF(ISNA(VLOOKUP(B126,Licenciés!$A:$L,5,FALSE)),"",VLOOKUP(B126,Licenciés!$A:$L,5,FALSE))</f>
        <v/>
      </c>
      <c r="F126" s="2" t="str">
        <f>IF(ISNA(VLOOKUP(B126,Licenciés!$A:$L,7,FALSE)),"",VLOOKUP(B126,Licenciés!$A:$L,7,FALSE))</f>
        <v/>
      </c>
      <c r="G126" s="2" t="str">
        <f>IF(ISNA(VLOOKUP(B126,Licenciés!$A:$L,6,FALSE)),"",VLOOKUP(B126,Licenciés!$A:$L,6,FALSE))</f>
        <v/>
      </c>
      <c r="H126" s="2" t="str">
        <f t="shared" si="4"/>
        <v/>
      </c>
      <c r="I126" s="11" t="str">
        <f>IF(ISNA(VLOOKUP(B126,Licenciés!$A:$L,9,FALSE)),"",VLOOKUP(B126,Licenciés!$A:$L,9,FALSE))</f>
        <v/>
      </c>
      <c r="J126" s="2" t="str">
        <f>IF(ISNA(VLOOKUP(B126,Licenciés!$A:$L,8,FALSE)),"",VLOOKUP(B126,Licenciés!$A:$L,8,FALSE))</f>
        <v/>
      </c>
      <c r="K126" s="10"/>
      <c r="L126" s="21"/>
      <c r="M126" s="24"/>
      <c r="N126" s="25"/>
    </row>
    <row r="127" spans="1:14" ht="16" hidden="1" outlineLevel="1">
      <c r="A127" s="1"/>
      <c r="B127" s="1"/>
      <c r="C127" s="2" t="str">
        <f>IF(ISNA(VLOOKUP(B127,Licenciés!$A:$L,3,FALSE)),"",VLOOKUP(B127,Licenciés!$A:$L,3,FALSE))</f>
        <v/>
      </c>
      <c r="D127" s="2" t="str">
        <f>IF(ISNA(VLOOKUP(B127,Licenciés!$A:$L,4,FALSE)),"",VLOOKUP(B127,Licenciés!$A:$L,4,FALSE))</f>
        <v/>
      </c>
      <c r="E127" s="2" t="str">
        <f>IF(ISNA(VLOOKUP(B127,Licenciés!$A:$L,5,FALSE)),"",VLOOKUP(B127,Licenciés!$A:$L,5,FALSE))</f>
        <v/>
      </c>
      <c r="F127" s="2" t="str">
        <f>IF(ISNA(VLOOKUP(B127,Licenciés!$A:$L,7,FALSE)),"",VLOOKUP(B127,Licenciés!$A:$L,7,FALSE))</f>
        <v/>
      </c>
      <c r="G127" s="2" t="str">
        <f>IF(ISNA(VLOOKUP(B127,Licenciés!$A:$L,6,FALSE)),"",VLOOKUP(B127,Licenciés!$A:$L,6,FALSE))</f>
        <v/>
      </c>
      <c r="H127" s="2" t="str">
        <f t="shared" si="4"/>
        <v/>
      </c>
      <c r="I127" s="11" t="str">
        <f>IF(ISNA(VLOOKUP(B127,Licenciés!$A:$L,9,FALSE)),"",VLOOKUP(B127,Licenciés!$A:$L,9,FALSE))</f>
        <v/>
      </c>
      <c r="J127" s="2" t="str">
        <f>IF(ISNA(VLOOKUP(B127,Licenciés!$A:$L,8,FALSE)),"",VLOOKUP(B127,Licenciés!$A:$L,8,FALSE))</f>
        <v/>
      </c>
      <c r="K127" s="10"/>
      <c r="L127" s="21"/>
      <c r="M127" s="24"/>
      <c r="N127" s="25"/>
    </row>
    <row r="128" spans="1:14" collapsed="1">
      <c r="A128" s="18"/>
      <c r="B128" s="46" t="s">
        <v>20</v>
      </c>
      <c r="C128" s="47"/>
      <c r="D128" s="47"/>
      <c r="E128" s="47"/>
      <c r="F128" s="47"/>
      <c r="G128" s="47"/>
      <c r="H128" s="47"/>
      <c r="I128" s="47"/>
      <c r="J128" s="48"/>
      <c r="K128" s="19" t="str">
        <f>F10&amp;" "&amp;B128</f>
        <v xml:space="preserve"> Cadet</v>
      </c>
      <c r="L128" s="20"/>
      <c r="M128" s="23"/>
      <c r="N128" s="26"/>
    </row>
    <row r="129" spans="1:14" ht="16" hidden="1" outlineLevel="1">
      <c r="A129" s="1"/>
      <c r="B129" s="1"/>
      <c r="C129" s="2" t="str">
        <f>IF(ISNA(VLOOKUP(B129,Licenciés!$A:$L,3,FALSE)),"",VLOOKUP(B129,Licenciés!$A:$L,3,FALSE))</f>
        <v/>
      </c>
      <c r="D129" s="2" t="str">
        <f>IF(ISNA(VLOOKUP(B129,Licenciés!$A:$L,4,FALSE)),"",VLOOKUP(B129,Licenciés!$A:$L,4,FALSE))</f>
        <v/>
      </c>
      <c r="E129" s="2" t="str">
        <f>IF(ISNA(VLOOKUP(B129,Licenciés!$A:$L,5,FALSE)),"",VLOOKUP(B129,Licenciés!$A:$L,5,FALSE))</f>
        <v/>
      </c>
      <c r="F129" s="2" t="str">
        <f>IF(ISNA(VLOOKUP(B129,Licenciés!$A:$L,7,FALSE)),"",VLOOKUP(B129,Licenciés!$A:$L,7,FALSE))</f>
        <v/>
      </c>
      <c r="G129" s="2" t="str">
        <f>IF(ISNA(VLOOKUP(B129,Licenciés!$A:$L,6,FALSE)),"",VLOOKUP(B129,Licenciés!$A:$L,6,FALSE))</f>
        <v/>
      </c>
      <c r="H129" s="2" t="str">
        <f>IF(B129="","",YEAR(G129))</f>
        <v/>
      </c>
      <c r="I129" s="11" t="str">
        <f>IF(ISNA(VLOOKUP(B129,Licenciés!$A:$L,9,FALSE)),"",VLOOKUP(B129,Licenciés!$A:$L,9,FALSE))</f>
        <v/>
      </c>
      <c r="J129" s="2" t="str">
        <f>IF(ISNA(VLOOKUP(B129,Licenciés!$A:$L,8,FALSE)),"",VLOOKUP(B129,Licenciés!$A:$L,8,FALSE))</f>
        <v/>
      </c>
      <c r="K129" s="10"/>
      <c r="L129" s="21"/>
      <c r="M129" s="24"/>
      <c r="N129" s="25"/>
    </row>
    <row r="130" spans="1:14" ht="16" hidden="1" outlineLevel="1">
      <c r="A130" s="1"/>
      <c r="B130" s="1"/>
      <c r="C130" s="2" t="str">
        <f>IF(ISNA(VLOOKUP(B130,Licenciés!$A:$L,3,FALSE)),"",VLOOKUP(B130,Licenciés!$A:$L,3,FALSE))</f>
        <v/>
      </c>
      <c r="D130" s="2" t="str">
        <f>IF(ISNA(VLOOKUP(B130,Licenciés!$A:$L,4,FALSE)),"",VLOOKUP(B130,Licenciés!$A:$L,4,FALSE))</f>
        <v/>
      </c>
      <c r="E130" s="2" t="str">
        <f>IF(ISNA(VLOOKUP(B130,Licenciés!$A:$L,5,FALSE)),"",VLOOKUP(B130,Licenciés!$A:$L,5,FALSE))</f>
        <v/>
      </c>
      <c r="F130" s="2" t="str">
        <f>IF(ISNA(VLOOKUP(B130,Licenciés!$A:$L,7,FALSE)),"",VLOOKUP(B130,Licenciés!$A:$L,7,FALSE))</f>
        <v/>
      </c>
      <c r="G130" s="2" t="str">
        <f>IF(ISNA(VLOOKUP(B130,Licenciés!$A:$L,6,FALSE)),"",VLOOKUP(B130,Licenciés!$A:$L,6,FALSE))</f>
        <v/>
      </c>
      <c r="H130" s="2" t="str">
        <f t="shared" ref="H130:H153" si="5">IF(B130="","",YEAR(G130))</f>
        <v/>
      </c>
      <c r="I130" s="11" t="str">
        <f>IF(ISNA(VLOOKUP(B130,Licenciés!$A:$L,9,FALSE)),"",VLOOKUP(B130,Licenciés!$A:$L,9,FALSE))</f>
        <v/>
      </c>
      <c r="J130" s="2" t="str">
        <f>IF(ISNA(VLOOKUP(B130,Licenciés!$A:$L,8,FALSE)),"",VLOOKUP(B130,Licenciés!$A:$L,8,FALSE))</f>
        <v/>
      </c>
      <c r="K130" s="10"/>
      <c r="L130" s="21"/>
      <c r="M130" s="24"/>
      <c r="N130" s="25"/>
    </row>
    <row r="131" spans="1:14" ht="16" hidden="1" outlineLevel="1">
      <c r="A131" s="1"/>
      <c r="B131" s="1"/>
      <c r="C131" s="2" t="str">
        <f>IF(ISNA(VLOOKUP(B131,Licenciés!$A:$L,3,FALSE)),"",VLOOKUP(B131,Licenciés!$A:$L,3,FALSE))</f>
        <v/>
      </c>
      <c r="D131" s="2" t="str">
        <f>IF(ISNA(VLOOKUP(B131,Licenciés!$A:$L,4,FALSE)),"",VLOOKUP(B131,Licenciés!$A:$L,4,FALSE))</f>
        <v/>
      </c>
      <c r="E131" s="2" t="str">
        <f>IF(ISNA(VLOOKUP(B131,Licenciés!$A:$L,5,FALSE)),"",VLOOKUP(B131,Licenciés!$A:$L,5,FALSE))</f>
        <v/>
      </c>
      <c r="F131" s="2" t="str">
        <f>IF(ISNA(VLOOKUP(B131,Licenciés!$A:$L,7,FALSE)),"",VLOOKUP(B131,Licenciés!$A:$L,7,FALSE))</f>
        <v/>
      </c>
      <c r="G131" s="2" t="str">
        <f>IF(ISNA(VLOOKUP(B131,Licenciés!$A:$L,6,FALSE)),"",VLOOKUP(B131,Licenciés!$A:$L,6,FALSE))</f>
        <v/>
      </c>
      <c r="H131" s="2" t="str">
        <f t="shared" si="5"/>
        <v/>
      </c>
      <c r="I131" s="11" t="str">
        <f>IF(ISNA(VLOOKUP(B131,Licenciés!$A:$L,9,FALSE)),"",VLOOKUP(B131,Licenciés!$A:$L,9,FALSE))</f>
        <v/>
      </c>
      <c r="J131" s="2" t="str">
        <f>IF(ISNA(VLOOKUP(B131,Licenciés!$A:$L,8,FALSE)),"",VLOOKUP(B131,Licenciés!$A:$L,8,FALSE))</f>
        <v/>
      </c>
      <c r="K131" s="10"/>
      <c r="L131" s="21"/>
      <c r="M131" s="24"/>
      <c r="N131" s="25"/>
    </row>
    <row r="132" spans="1:14" ht="16" hidden="1" outlineLevel="1">
      <c r="A132" s="1"/>
      <c r="B132" s="1"/>
      <c r="C132" s="2" t="str">
        <f>IF(ISNA(VLOOKUP(B132,Licenciés!$A:$L,3,FALSE)),"",VLOOKUP(B132,Licenciés!$A:$L,3,FALSE))</f>
        <v/>
      </c>
      <c r="D132" s="2" t="str">
        <f>IF(ISNA(VLOOKUP(B132,Licenciés!$A:$L,4,FALSE)),"",VLOOKUP(B132,Licenciés!$A:$L,4,FALSE))</f>
        <v/>
      </c>
      <c r="E132" s="2" t="str">
        <f>IF(ISNA(VLOOKUP(B132,Licenciés!$A:$L,5,FALSE)),"",VLOOKUP(B132,Licenciés!$A:$L,5,FALSE))</f>
        <v/>
      </c>
      <c r="F132" s="2" t="str">
        <f>IF(ISNA(VLOOKUP(B132,Licenciés!$A:$L,7,FALSE)),"",VLOOKUP(B132,Licenciés!$A:$L,7,FALSE))</f>
        <v/>
      </c>
      <c r="G132" s="2" t="str">
        <f>IF(ISNA(VLOOKUP(B132,Licenciés!$A:$L,6,FALSE)),"",VLOOKUP(B132,Licenciés!$A:$L,6,FALSE))</f>
        <v/>
      </c>
      <c r="H132" s="2" t="str">
        <f t="shared" si="5"/>
        <v/>
      </c>
      <c r="I132" s="11" t="str">
        <f>IF(ISNA(VLOOKUP(B132,Licenciés!$A:$L,9,FALSE)),"",VLOOKUP(B132,Licenciés!$A:$L,9,FALSE))</f>
        <v/>
      </c>
      <c r="J132" s="2" t="str">
        <f>IF(ISNA(VLOOKUP(B132,Licenciés!$A:$L,8,FALSE)),"",VLOOKUP(B132,Licenciés!$A:$L,8,FALSE))</f>
        <v/>
      </c>
      <c r="K132" s="10"/>
      <c r="L132" s="21"/>
      <c r="M132" s="24"/>
      <c r="N132" s="25"/>
    </row>
    <row r="133" spans="1:14" ht="16" hidden="1" outlineLevel="1">
      <c r="A133" s="1"/>
      <c r="B133" s="1"/>
      <c r="C133" s="2" t="str">
        <f>IF(ISNA(VLOOKUP(B133,Licenciés!$A:$L,3,FALSE)),"",VLOOKUP(B133,Licenciés!$A:$L,3,FALSE))</f>
        <v/>
      </c>
      <c r="D133" s="2" t="str">
        <f>IF(ISNA(VLOOKUP(B133,Licenciés!$A:$L,4,FALSE)),"",VLOOKUP(B133,Licenciés!$A:$L,4,FALSE))</f>
        <v/>
      </c>
      <c r="E133" s="2" t="str">
        <f>IF(ISNA(VLOOKUP(B133,Licenciés!$A:$L,5,FALSE)),"",VLOOKUP(B133,Licenciés!$A:$L,5,FALSE))</f>
        <v/>
      </c>
      <c r="F133" s="2" t="str">
        <f>IF(ISNA(VLOOKUP(B133,Licenciés!$A:$L,7,FALSE)),"",VLOOKUP(B133,Licenciés!$A:$L,7,FALSE))</f>
        <v/>
      </c>
      <c r="G133" s="2" t="str">
        <f>IF(ISNA(VLOOKUP(B133,Licenciés!$A:$L,6,FALSE)),"",VLOOKUP(B133,Licenciés!$A:$L,6,FALSE))</f>
        <v/>
      </c>
      <c r="H133" s="2" t="str">
        <f t="shared" si="5"/>
        <v/>
      </c>
      <c r="I133" s="11" t="str">
        <f>IF(ISNA(VLOOKUP(B133,Licenciés!$A:$L,9,FALSE)),"",VLOOKUP(B133,Licenciés!$A:$L,9,FALSE))</f>
        <v/>
      </c>
      <c r="J133" s="2" t="str">
        <f>IF(ISNA(VLOOKUP(B133,Licenciés!$A:$L,8,FALSE)),"",VLOOKUP(B133,Licenciés!$A:$L,8,FALSE))</f>
        <v/>
      </c>
      <c r="K133" s="10"/>
      <c r="L133" s="21"/>
      <c r="M133" s="24"/>
      <c r="N133" s="25"/>
    </row>
    <row r="134" spans="1:14" ht="16" hidden="1" outlineLevel="1">
      <c r="A134" s="1"/>
      <c r="B134" s="1"/>
      <c r="C134" s="2" t="str">
        <f>IF(ISNA(VLOOKUP(B134,Licenciés!$A:$L,3,FALSE)),"",VLOOKUP(B134,Licenciés!$A:$L,3,FALSE))</f>
        <v/>
      </c>
      <c r="D134" s="2" t="str">
        <f>IF(ISNA(VLOOKUP(B134,Licenciés!$A:$L,4,FALSE)),"",VLOOKUP(B134,Licenciés!$A:$L,4,FALSE))</f>
        <v/>
      </c>
      <c r="E134" s="2" t="str">
        <f>IF(ISNA(VLOOKUP(B134,Licenciés!$A:$L,5,FALSE)),"",VLOOKUP(B134,Licenciés!$A:$L,5,FALSE))</f>
        <v/>
      </c>
      <c r="F134" s="2" t="str">
        <f>IF(ISNA(VLOOKUP(B134,Licenciés!$A:$L,7,FALSE)),"",VLOOKUP(B134,Licenciés!$A:$L,7,FALSE))</f>
        <v/>
      </c>
      <c r="G134" s="2" t="str">
        <f>IF(ISNA(VLOOKUP(B134,Licenciés!$A:$L,6,FALSE)),"",VLOOKUP(B134,Licenciés!$A:$L,6,FALSE))</f>
        <v/>
      </c>
      <c r="H134" s="2" t="str">
        <f t="shared" si="5"/>
        <v/>
      </c>
      <c r="I134" s="11" t="str">
        <f>IF(ISNA(VLOOKUP(B134,Licenciés!$A:$L,9,FALSE)),"",VLOOKUP(B134,Licenciés!$A:$L,9,FALSE))</f>
        <v/>
      </c>
      <c r="J134" s="2" t="str">
        <f>IF(ISNA(VLOOKUP(B134,Licenciés!$A:$L,8,FALSE)),"",VLOOKUP(B134,Licenciés!$A:$L,8,FALSE))</f>
        <v/>
      </c>
      <c r="K134" s="10"/>
      <c r="L134" s="21"/>
      <c r="M134" s="24"/>
      <c r="N134" s="25"/>
    </row>
    <row r="135" spans="1:14" ht="16" hidden="1" outlineLevel="1">
      <c r="A135" s="1"/>
      <c r="B135" s="1"/>
      <c r="C135" s="2" t="str">
        <f>IF(ISNA(VLOOKUP(B135,Licenciés!$A:$L,3,FALSE)),"",VLOOKUP(B135,Licenciés!$A:$L,3,FALSE))</f>
        <v/>
      </c>
      <c r="D135" s="2" t="str">
        <f>IF(ISNA(VLOOKUP(B135,Licenciés!$A:$L,4,FALSE)),"",VLOOKUP(B135,Licenciés!$A:$L,4,FALSE))</f>
        <v/>
      </c>
      <c r="E135" s="2" t="str">
        <f>IF(ISNA(VLOOKUP(B135,Licenciés!$A:$L,5,FALSE)),"",VLOOKUP(B135,Licenciés!$A:$L,5,FALSE))</f>
        <v/>
      </c>
      <c r="F135" s="2" t="str">
        <f>IF(ISNA(VLOOKUP(B135,Licenciés!$A:$L,7,FALSE)),"",VLOOKUP(B135,Licenciés!$A:$L,7,FALSE))</f>
        <v/>
      </c>
      <c r="G135" s="2" t="str">
        <f>IF(ISNA(VLOOKUP(B135,Licenciés!$A:$L,6,FALSE)),"",VLOOKUP(B135,Licenciés!$A:$L,6,FALSE))</f>
        <v/>
      </c>
      <c r="H135" s="2" t="str">
        <f t="shared" si="5"/>
        <v/>
      </c>
      <c r="I135" s="11" t="str">
        <f>IF(ISNA(VLOOKUP(B135,Licenciés!$A:$L,9,FALSE)),"",VLOOKUP(B135,Licenciés!$A:$L,9,FALSE))</f>
        <v/>
      </c>
      <c r="J135" s="2" t="str">
        <f>IF(ISNA(VLOOKUP(B135,Licenciés!$A:$L,8,FALSE)),"",VLOOKUP(B135,Licenciés!$A:$L,8,FALSE))</f>
        <v/>
      </c>
      <c r="K135" s="10"/>
      <c r="L135" s="21"/>
      <c r="M135" s="24"/>
      <c r="N135" s="25"/>
    </row>
    <row r="136" spans="1:14" ht="16" hidden="1" outlineLevel="1">
      <c r="A136" s="1"/>
      <c r="B136" s="1"/>
      <c r="C136" s="2" t="str">
        <f>IF(ISNA(VLOOKUP(B136,Licenciés!$A:$L,3,FALSE)),"",VLOOKUP(B136,Licenciés!$A:$L,3,FALSE))</f>
        <v/>
      </c>
      <c r="D136" s="2" t="str">
        <f>IF(ISNA(VLOOKUP(B136,Licenciés!$A:$L,4,FALSE)),"",VLOOKUP(B136,Licenciés!$A:$L,4,FALSE))</f>
        <v/>
      </c>
      <c r="E136" s="2" t="str">
        <f>IF(ISNA(VLOOKUP(B136,Licenciés!$A:$L,5,FALSE)),"",VLOOKUP(B136,Licenciés!$A:$L,5,FALSE))</f>
        <v/>
      </c>
      <c r="F136" s="2" t="str">
        <f>IF(ISNA(VLOOKUP(B136,Licenciés!$A:$L,7,FALSE)),"",VLOOKUP(B136,Licenciés!$A:$L,7,FALSE))</f>
        <v/>
      </c>
      <c r="G136" s="2" t="str">
        <f>IF(ISNA(VLOOKUP(B136,Licenciés!$A:$L,6,FALSE)),"",VLOOKUP(B136,Licenciés!$A:$L,6,FALSE))</f>
        <v/>
      </c>
      <c r="H136" s="2" t="str">
        <f t="shared" si="5"/>
        <v/>
      </c>
      <c r="I136" s="11" t="str">
        <f>IF(ISNA(VLOOKUP(B136,Licenciés!$A:$L,9,FALSE)),"",VLOOKUP(B136,Licenciés!$A:$L,9,FALSE))</f>
        <v/>
      </c>
      <c r="J136" s="2" t="str">
        <f>IF(ISNA(VLOOKUP(B136,Licenciés!$A:$L,8,FALSE)),"",VLOOKUP(B136,Licenciés!$A:$L,8,FALSE))</f>
        <v/>
      </c>
      <c r="K136" s="10"/>
      <c r="L136" s="21"/>
      <c r="M136" s="24"/>
      <c r="N136" s="25"/>
    </row>
    <row r="137" spans="1:14" ht="16" hidden="1" outlineLevel="1">
      <c r="A137" s="1"/>
      <c r="B137" s="1"/>
      <c r="C137" s="2" t="str">
        <f>IF(ISNA(VLOOKUP(B137,Licenciés!$A:$L,3,FALSE)),"",VLOOKUP(B137,Licenciés!$A:$L,3,FALSE))</f>
        <v/>
      </c>
      <c r="D137" s="2" t="str">
        <f>IF(ISNA(VLOOKUP(B137,Licenciés!$A:$L,4,FALSE)),"",VLOOKUP(B137,Licenciés!$A:$L,4,FALSE))</f>
        <v/>
      </c>
      <c r="E137" s="2" t="str">
        <f>IF(ISNA(VLOOKUP(B137,Licenciés!$A:$L,5,FALSE)),"",VLOOKUP(B137,Licenciés!$A:$L,5,FALSE))</f>
        <v/>
      </c>
      <c r="F137" s="2" t="str">
        <f>IF(ISNA(VLOOKUP(B137,Licenciés!$A:$L,7,FALSE)),"",VLOOKUP(B137,Licenciés!$A:$L,7,FALSE))</f>
        <v/>
      </c>
      <c r="G137" s="2" t="str">
        <f>IF(ISNA(VLOOKUP(B137,Licenciés!$A:$L,6,FALSE)),"",VLOOKUP(B137,Licenciés!$A:$L,6,FALSE))</f>
        <v/>
      </c>
      <c r="H137" s="2" t="str">
        <f t="shared" si="5"/>
        <v/>
      </c>
      <c r="I137" s="11" t="str">
        <f>IF(ISNA(VLOOKUP(B137,Licenciés!$A:$L,9,FALSE)),"",VLOOKUP(B137,Licenciés!$A:$L,9,FALSE))</f>
        <v/>
      </c>
      <c r="J137" s="2" t="str">
        <f>IF(ISNA(VLOOKUP(B137,Licenciés!$A:$L,8,FALSE)),"",VLOOKUP(B137,Licenciés!$A:$L,8,FALSE))</f>
        <v/>
      </c>
      <c r="K137" s="10"/>
      <c r="L137" s="21"/>
      <c r="M137" s="24"/>
      <c r="N137" s="25"/>
    </row>
    <row r="138" spans="1:14" ht="16" hidden="1" outlineLevel="1">
      <c r="A138" s="1"/>
      <c r="B138" s="1"/>
      <c r="C138" s="2" t="str">
        <f>IF(ISNA(VLOOKUP(B138,Licenciés!$A:$L,3,FALSE)),"",VLOOKUP(B138,Licenciés!$A:$L,3,FALSE))</f>
        <v/>
      </c>
      <c r="D138" s="2" t="str">
        <f>IF(ISNA(VLOOKUP(B138,Licenciés!$A:$L,4,FALSE)),"",VLOOKUP(B138,Licenciés!$A:$L,4,FALSE))</f>
        <v/>
      </c>
      <c r="E138" s="2" t="str">
        <f>IF(ISNA(VLOOKUP(B138,Licenciés!$A:$L,5,FALSE)),"",VLOOKUP(B138,Licenciés!$A:$L,5,FALSE))</f>
        <v/>
      </c>
      <c r="F138" s="2" t="str">
        <f>IF(ISNA(VLOOKUP(B138,Licenciés!$A:$L,7,FALSE)),"",VLOOKUP(B138,Licenciés!$A:$L,7,FALSE))</f>
        <v/>
      </c>
      <c r="G138" s="2" t="str">
        <f>IF(ISNA(VLOOKUP(B138,Licenciés!$A:$L,6,FALSE)),"",VLOOKUP(B138,Licenciés!$A:$L,6,FALSE))</f>
        <v/>
      </c>
      <c r="H138" s="2" t="str">
        <f t="shared" si="5"/>
        <v/>
      </c>
      <c r="I138" s="11" t="str">
        <f>IF(ISNA(VLOOKUP(B138,Licenciés!$A:$L,9,FALSE)),"",VLOOKUP(B138,Licenciés!$A:$L,9,FALSE))</f>
        <v/>
      </c>
      <c r="J138" s="2" t="str">
        <f>IF(ISNA(VLOOKUP(B138,Licenciés!$A:$L,8,FALSE)),"",VLOOKUP(B138,Licenciés!$A:$L,8,FALSE))</f>
        <v/>
      </c>
      <c r="K138" s="10"/>
      <c r="L138" s="21"/>
      <c r="M138" s="24"/>
      <c r="N138" s="25"/>
    </row>
    <row r="139" spans="1:14" ht="16" hidden="1" outlineLevel="1">
      <c r="A139" s="1"/>
      <c r="B139" s="1"/>
      <c r="C139" s="2" t="str">
        <f>IF(ISNA(VLOOKUP(B139,Licenciés!$A:$L,3,FALSE)),"",VLOOKUP(B139,Licenciés!$A:$L,3,FALSE))</f>
        <v/>
      </c>
      <c r="D139" s="2" t="str">
        <f>IF(ISNA(VLOOKUP(B139,Licenciés!$A:$L,4,FALSE)),"",VLOOKUP(B139,Licenciés!$A:$L,4,FALSE))</f>
        <v/>
      </c>
      <c r="E139" s="2" t="str">
        <f>IF(ISNA(VLOOKUP(B139,Licenciés!$A:$L,5,FALSE)),"",VLOOKUP(B139,Licenciés!$A:$L,5,FALSE))</f>
        <v/>
      </c>
      <c r="F139" s="2" t="str">
        <f>IF(ISNA(VLOOKUP(B139,Licenciés!$A:$L,7,FALSE)),"",VLOOKUP(B139,Licenciés!$A:$L,7,FALSE))</f>
        <v/>
      </c>
      <c r="G139" s="2" t="str">
        <f>IF(ISNA(VLOOKUP(B139,Licenciés!$A:$L,6,FALSE)),"",VLOOKUP(B139,Licenciés!$A:$L,6,FALSE))</f>
        <v/>
      </c>
      <c r="H139" s="2" t="str">
        <f t="shared" si="5"/>
        <v/>
      </c>
      <c r="I139" s="11" t="str">
        <f>IF(ISNA(VLOOKUP(B139,Licenciés!$A:$L,9,FALSE)),"",VLOOKUP(B139,Licenciés!$A:$L,9,FALSE))</f>
        <v/>
      </c>
      <c r="J139" s="2" t="str">
        <f>IF(ISNA(VLOOKUP(B139,Licenciés!$A:$L,8,FALSE)),"",VLOOKUP(B139,Licenciés!$A:$L,8,FALSE))</f>
        <v/>
      </c>
      <c r="K139" s="10"/>
      <c r="L139" s="21"/>
      <c r="M139" s="24"/>
      <c r="N139" s="25"/>
    </row>
    <row r="140" spans="1:14" ht="16" hidden="1" outlineLevel="1">
      <c r="A140" s="1"/>
      <c r="B140" s="1"/>
      <c r="C140" s="2" t="str">
        <f>IF(ISNA(VLOOKUP(B140,Licenciés!$A:$L,3,FALSE)),"",VLOOKUP(B140,Licenciés!$A:$L,3,FALSE))</f>
        <v/>
      </c>
      <c r="D140" s="2" t="str">
        <f>IF(ISNA(VLOOKUP(B140,Licenciés!$A:$L,4,FALSE)),"",VLOOKUP(B140,Licenciés!$A:$L,4,FALSE))</f>
        <v/>
      </c>
      <c r="E140" s="2" t="str">
        <f>IF(ISNA(VLOOKUP(B140,Licenciés!$A:$L,5,FALSE)),"",VLOOKUP(B140,Licenciés!$A:$L,5,FALSE))</f>
        <v/>
      </c>
      <c r="F140" s="2" t="str">
        <f>IF(ISNA(VLOOKUP(B140,Licenciés!$A:$L,7,FALSE)),"",VLOOKUP(B140,Licenciés!$A:$L,7,FALSE))</f>
        <v/>
      </c>
      <c r="G140" s="2" t="str">
        <f>IF(ISNA(VLOOKUP(B140,Licenciés!$A:$L,6,FALSE)),"",VLOOKUP(B140,Licenciés!$A:$L,6,FALSE))</f>
        <v/>
      </c>
      <c r="H140" s="2" t="str">
        <f t="shared" si="5"/>
        <v/>
      </c>
      <c r="I140" s="11" t="str">
        <f>IF(ISNA(VLOOKUP(B140,Licenciés!$A:$L,9,FALSE)),"",VLOOKUP(B140,Licenciés!$A:$L,9,FALSE))</f>
        <v/>
      </c>
      <c r="J140" s="2" t="str">
        <f>IF(ISNA(VLOOKUP(B140,Licenciés!$A:$L,8,FALSE)),"",VLOOKUP(B140,Licenciés!$A:$L,8,FALSE))</f>
        <v/>
      </c>
      <c r="K140" s="10"/>
      <c r="L140" s="21"/>
      <c r="M140" s="24"/>
      <c r="N140" s="25"/>
    </row>
    <row r="141" spans="1:14" ht="16" hidden="1" outlineLevel="1">
      <c r="A141" s="1"/>
      <c r="B141" s="1"/>
      <c r="C141" s="2" t="str">
        <f>IF(ISNA(VLOOKUP(B141,Licenciés!$A:$L,3,FALSE)),"",VLOOKUP(B141,Licenciés!$A:$L,3,FALSE))</f>
        <v/>
      </c>
      <c r="D141" s="2" t="str">
        <f>IF(ISNA(VLOOKUP(B141,Licenciés!$A:$L,4,FALSE)),"",VLOOKUP(B141,Licenciés!$A:$L,4,FALSE))</f>
        <v/>
      </c>
      <c r="E141" s="2" t="str">
        <f>IF(ISNA(VLOOKUP(B141,Licenciés!$A:$L,5,FALSE)),"",VLOOKUP(B141,Licenciés!$A:$L,5,FALSE))</f>
        <v/>
      </c>
      <c r="F141" s="2" t="str">
        <f>IF(ISNA(VLOOKUP(B141,Licenciés!$A:$L,7,FALSE)),"",VLOOKUP(B141,Licenciés!$A:$L,7,FALSE))</f>
        <v/>
      </c>
      <c r="G141" s="2" t="str">
        <f>IF(ISNA(VLOOKUP(B141,Licenciés!$A:$L,6,FALSE)),"",VLOOKUP(B141,Licenciés!$A:$L,6,FALSE))</f>
        <v/>
      </c>
      <c r="H141" s="2" t="str">
        <f t="shared" si="5"/>
        <v/>
      </c>
      <c r="I141" s="11" t="str">
        <f>IF(ISNA(VLOOKUP(B141,Licenciés!$A:$L,9,FALSE)),"",VLOOKUP(B141,Licenciés!$A:$L,9,FALSE))</f>
        <v/>
      </c>
      <c r="J141" s="2" t="str">
        <f>IF(ISNA(VLOOKUP(B141,Licenciés!$A:$L,8,FALSE)),"",VLOOKUP(B141,Licenciés!$A:$L,8,FALSE))</f>
        <v/>
      </c>
      <c r="K141" s="10"/>
      <c r="L141" s="21"/>
      <c r="M141" s="24"/>
      <c r="N141" s="25"/>
    </row>
    <row r="142" spans="1:14" ht="16" hidden="1" outlineLevel="1">
      <c r="A142" s="1"/>
      <c r="B142" s="1"/>
      <c r="C142" s="2" t="str">
        <f>IF(ISNA(VLOOKUP(B142,Licenciés!$A:$L,3,FALSE)),"",VLOOKUP(B142,Licenciés!$A:$L,3,FALSE))</f>
        <v/>
      </c>
      <c r="D142" s="2" t="str">
        <f>IF(ISNA(VLOOKUP(B142,Licenciés!$A:$L,4,FALSE)),"",VLOOKUP(B142,Licenciés!$A:$L,4,FALSE))</f>
        <v/>
      </c>
      <c r="E142" s="2" t="str">
        <f>IF(ISNA(VLOOKUP(B142,Licenciés!$A:$L,5,FALSE)),"",VLOOKUP(B142,Licenciés!$A:$L,5,FALSE))</f>
        <v/>
      </c>
      <c r="F142" s="2" t="str">
        <f>IF(ISNA(VLOOKUP(B142,Licenciés!$A:$L,7,FALSE)),"",VLOOKUP(B142,Licenciés!$A:$L,7,FALSE))</f>
        <v/>
      </c>
      <c r="G142" s="2" t="str">
        <f>IF(ISNA(VLOOKUP(B142,Licenciés!$A:$L,6,FALSE)),"",VLOOKUP(B142,Licenciés!$A:$L,6,FALSE))</f>
        <v/>
      </c>
      <c r="H142" s="2" t="str">
        <f t="shared" si="5"/>
        <v/>
      </c>
      <c r="I142" s="11" t="str">
        <f>IF(ISNA(VLOOKUP(B142,Licenciés!$A:$L,9,FALSE)),"",VLOOKUP(B142,Licenciés!$A:$L,9,FALSE))</f>
        <v/>
      </c>
      <c r="J142" s="2" t="str">
        <f>IF(ISNA(VLOOKUP(B142,Licenciés!$A:$L,8,FALSE)),"",VLOOKUP(B142,Licenciés!$A:$L,8,FALSE))</f>
        <v/>
      </c>
      <c r="K142" s="10"/>
      <c r="L142" s="21"/>
      <c r="M142" s="24"/>
      <c r="N142" s="25"/>
    </row>
    <row r="143" spans="1:14" ht="16" hidden="1" outlineLevel="1">
      <c r="A143" s="1"/>
      <c r="B143" s="1"/>
      <c r="C143" s="2" t="str">
        <f>IF(ISNA(VLOOKUP(B143,Licenciés!$A:$L,3,FALSE)),"",VLOOKUP(B143,Licenciés!$A:$L,3,FALSE))</f>
        <v/>
      </c>
      <c r="D143" s="2" t="str">
        <f>IF(ISNA(VLOOKUP(B143,Licenciés!$A:$L,4,FALSE)),"",VLOOKUP(B143,Licenciés!$A:$L,4,FALSE))</f>
        <v/>
      </c>
      <c r="E143" s="2" t="str">
        <f>IF(ISNA(VLOOKUP(B143,Licenciés!$A:$L,5,FALSE)),"",VLOOKUP(B143,Licenciés!$A:$L,5,FALSE))</f>
        <v/>
      </c>
      <c r="F143" s="2" t="str">
        <f>IF(ISNA(VLOOKUP(B143,Licenciés!$A:$L,7,FALSE)),"",VLOOKUP(B143,Licenciés!$A:$L,7,FALSE))</f>
        <v/>
      </c>
      <c r="G143" s="2" t="str">
        <f>IF(ISNA(VLOOKUP(B143,Licenciés!$A:$L,6,FALSE)),"",VLOOKUP(B143,Licenciés!$A:$L,6,FALSE))</f>
        <v/>
      </c>
      <c r="H143" s="2" t="str">
        <f t="shared" si="5"/>
        <v/>
      </c>
      <c r="I143" s="11" t="str">
        <f>IF(ISNA(VLOOKUP(B143,Licenciés!$A:$L,9,FALSE)),"",VLOOKUP(B143,Licenciés!$A:$L,9,FALSE))</f>
        <v/>
      </c>
      <c r="J143" s="2" t="str">
        <f>IF(ISNA(VLOOKUP(B143,Licenciés!$A:$L,8,FALSE)),"",VLOOKUP(B143,Licenciés!$A:$L,8,FALSE))</f>
        <v/>
      </c>
      <c r="K143" s="10"/>
      <c r="L143" s="21"/>
      <c r="M143" s="24"/>
      <c r="N143" s="25"/>
    </row>
    <row r="144" spans="1:14" ht="16" hidden="1" outlineLevel="1">
      <c r="A144" s="1"/>
      <c r="B144" s="1"/>
      <c r="C144" s="2" t="str">
        <f>IF(ISNA(VLOOKUP(B144,Licenciés!$A:$L,3,FALSE)),"",VLOOKUP(B144,Licenciés!$A:$L,3,FALSE))</f>
        <v/>
      </c>
      <c r="D144" s="2" t="str">
        <f>IF(ISNA(VLOOKUP(B144,Licenciés!$A:$L,4,FALSE)),"",VLOOKUP(B144,Licenciés!$A:$L,4,FALSE))</f>
        <v/>
      </c>
      <c r="E144" s="2" t="str">
        <f>IF(ISNA(VLOOKUP(B144,Licenciés!$A:$L,5,FALSE)),"",VLOOKUP(B144,Licenciés!$A:$L,5,FALSE))</f>
        <v/>
      </c>
      <c r="F144" s="2" t="str">
        <f>IF(ISNA(VLOOKUP(B144,Licenciés!$A:$L,7,FALSE)),"",VLOOKUP(B144,Licenciés!$A:$L,7,FALSE))</f>
        <v/>
      </c>
      <c r="G144" s="2" t="str">
        <f>IF(ISNA(VLOOKUP(B144,Licenciés!$A:$L,6,FALSE)),"",VLOOKUP(B144,Licenciés!$A:$L,6,FALSE))</f>
        <v/>
      </c>
      <c r="H144" s="2" t="str">
        <f t="shared" si="5"/>
        <v/>
      </c>
      <c r="I144" s="11" t="str">
        <f>IF(ISNA(VLOOKUP(B144,Licenciés!$A:$L,9,FALSE)),"",VLOOKUP(B144,Licenciés!$A:$L,9,FALSE))</f>
        <v/>
      </c>
      <c r="J144" s="2" t="str">
        <f>IF(ISNA(VLOOKUP(B144,Licenciés!$A:$L,8,FALSE)),"",VLOOKUP(B144,Licenciés!$A:$L,8,FALSE))</f>
        <v/>
      </c>
      <c r="K144" s="10"/>
      <c r="L144" s="21"/>
      <c r="M144" s="24"/>
      <c r="N144" s="25"/>
    </row>
    <row r="145" spans="1:14" ht="16" hidden="1" outlineLevel="1">
      <c r="A145" s="1"/>
      <c r="B145" s="1"/>
      <c r="C145" s="2" t="str">
        <f>IF(ISNA(VLOOKUP(B145,Licenciés!$A:$L,3,FALSE)),"",VLOOKUP(B145,Licenciés!$A:$L,3,FALSE))</f>
        <v/>
      </c>
      <c r="D145" s="2" t="str">
        <f>IF(ISNA(VLOOKUP(B145,Licenciés!$A:$L,4,FALSE)),"",VLOOKUP(B145,Licenciés!$A:$L,4,FALSE))</f>
        <v/>
      </c>
      <c r="E145" s="2" t="str">
        <f>IF(ISNA(VLOOKUP(B145,Licenciés!$A:$L,5,FALSE)),"",VLOOKUP(B145,Licenciés!$A:$L,5,FALSE))</f>
        <v/>
      </c>
      <c r="F145" s="2" t="str">
        <f>IF(ISNA(VLOOKUP(B145,Licenciés!$A:$L,7,FALSE)),"",VLOOKUP(B145,Licenciés!$A:$L,7,FALSE))</f>
        <v/>
      </c>
      <c r="G145" s="2" t="str">
        <f>IF(ISNA(VLOOKUP(B145,Licenciés!$A:$L,6,FALSE)),"",VLOOKUP(B145,Licenciés!$A:$L,6,FALSE))</f>
        <v/>
      </c>
      <c r="H145" s="2" t="str">
        <f t="shared" si="5"/>
        <v/>
      </c>
      <c r="I145" s="11" t="str">
        <f>IF(ISNA(VLOOKUP(B145,Licenciés!$A:$L,9,FALSE)),"",VLOOKUP(B145,Licenciés!$A:$L,9,FALSE))</f>
        <v/>
      </c>
      <c r="J145" s="2" t="str">
        <f>IF(ISNA(VLOOKUP(B145,Licenciés!$A:$L,8,FALSE)),"",VLOOKUP(B145,Licenciés!$A:$L,8,FALSE))</f>
        <v/>
      </c>
      <c r="K145" s="10"/>
      <c r="L145" s="21"/>
      <c r="M145" s="24"/>
      <c r="N145" s="25"/>
    </row>
    <row r="146" spans="1:14" ht="16" hidden="1" outlineLevel="1">
      <c r="A146" s="1"/>
      <c r="B146" s="1"/>
      <c r="C146" s="2" t="str">
        <f>IF(ISNA(VLOOKUP(B146,Licenciés!$A:$L,3,FALSE)),"",VLOOKUP(B146,Licenciés!$A:$L,3,FALSE))</f>
        <v/>
      </c>
      <c r="D146" s="2" t="str">
        <f>IF(ISNA(VLOOKUP(B146,Licenciés!$A:$L,4,FALSE)),"",VLOOKUP(B146,Licenciés!$A:$L,4,FALSE))</f>
        <v/>
      </c>
      <c r="E146" s="2" t="str">
        <f>IF(ISNA(VLOOKUP(B146,Licenciés!$A:$L,5,FALSE)),"",VLOOKUP(B146,Licenciés!$A:$L,5,FALSE))</f>
        <v/>
      </c>
      <c r="F146" s="2" t="str">
        <f>IF(ISNA(VLOOKUP(B146,Licenciés!$A:$L,7,FALSE)),"",VLOOKUP(B146,Licenciés!$A:$L,7,FALSE))</f>
        <v/>
      </c>
      <c r="G146" s="2" t="str">
        <f>IF(ISNA(VLOOKUP(B146,Licenciés!$A:$L,6,FALSE)),"",VLOOKUP(B146,Licenciés!$A:$L,6,FALSE))</f>
        <v/>
      </c>
      <c r="H146" s="2" t="str">
        <f t="shared" si="5"/>
        <v/>
      </c>
      <c r="I146" s="11" t="str">
        <f>IF(ISNA(VLOOKUP(B146,Licenciés!$A:$L,9,FALSE)),"",VLOOKUP(B146,Licenciés!$A:$L,9,FALSE))</f>
        <v/>
      </c>
      <c r="J146" s="2" t="str">
        <f>IF(ISNA(VLOOKUP(B146,Licenciés!$A:$L,8,FALSE)),"",VLOOKUP(B146,Licenciés!$A:$L,8,FALSE))</f>
        <v/>
      </c>
      <c r="K146" s="10"/>
      <c r="L146" s="21"/>
      <c r="M146" s="24"/>
      <c r="N146" s="25"/>
    </row>
    <row r="147" spans="1:14" ht="16" hidden="1" outlineLevel="1">
      <c r="A147" s="1"/>
      <c r="B147" s="1"/>
      <c r="C147" s="2" t="str">
        <f>IF(ISNA(VLOOKUP(B147,Licenciés!$A:$L,3,FALSE)),"",VLOOKUP(B147,Licenciés!$A:$L,3,FALSE))</f>
        <v/>
      </c>
      <c r="D147" s="2" t="str">
        <f>IF(ISNA(VLOOKUP(B147,Licenciés!$A:$L,4,FALSE)),"",VLOOKUP(B147,Licenciés!$A:$L,4,FALSE))</f>
        <v/>
      </c>
      <c r="E147" s="2" t="str">
        <f>IF(ISNA(VLOOKUP(B147,Licenciés!$A:$L,5,FALSE)),"",VLOOKUP(B147,Licenciés!$A:$L,5,FALSE))</f>
        <v/>
      </c>
      <c r="F147" s="2" t="str">
        <f>IF(ISNA(VLOOKUP(B147,Licenciés!$A:$L,7,FALSE)),"",VLOOKUP(B147,Licenciés!$A:$L,7,FALSE))</f>
        <v/>
      </c>
      <c r="G147" s="2" t="str">
        <f>IF(ISNA(VLOOKUP(B147,Licenciés!$A:$L,6,FALSE)),"",VLOOKUP(B147,Licenciés!$A:$L,6,FALSE))</f>
        <v/>
      </c>
      <c r="H147" s="2" t="str">
        <f t="shared" si="5"/>
        <v/>
      </c>
      <c r="I147" s="11" t="str">
        <f>IF(ISNA(VLOOKUP(B147,Licenciés!$A:$L,9,FALSE)),"",VLOOKUP(B147,Licenciés!$A:$L,9,FALSE))</f>
        <v/>
      </c>
      <c r="J147" s="2" t="str">
        <f>IF(ISNA(VLOOKUP(B147,Licenciés!$A:$L,8,FALSE)),"",VLOOKUP(B147,Licenciés!$A:$L,8,FALSE))</f>
        <v/>
      </c>
      <c r="K147" s="10"/>
      <c r="L147" s="21"/>
      <c r="M147" s="24"/>
      <c r="N147" s="25"/>
    </row>
    <row r="148" spans="1:14" ht="16" hidden="1" outlineLevel="1">
      <c r="A148" s="1"/>
      <c r="B148" s="1"/>
      <c r="C148" s="2" t="str">
        <f>IF(ISNA(VLOOKUP(B148,Licenciés!$A:$L,3,FALSE)),"",VLOOKUP(B148,Licenciés!$A:$L,3,FALSE))</f>
        <v/>
      </c>
      <c r="D148" s="2" t="str">
        <f>IF(ISNA(VLOOKUP(B148,Licenciés!$A:$L,4,FALSE)),"",VLOOKUP(B148,Licenciés!$A:$L,4,FALSE))</f>
        <v/>
      </c>
      <c r="E148" s="2" t="str">
        <f>IF(ISNA(VLOOKUP(B148,Licenciés!$A:$L,5,FALSE)),"",VLOOKUP(B148,Licenciés!$A:$L,5,FALSE))</f>
        <v/>
      </c>
      <c r="F148" s="2" t="str">
        <f>IF(ISNA(VLOOKUP(B148,Licenciés!$A:$L,7,FALSE)),"",VLOOKUP(B148,Licenciés!$A:$L,7,FALSE))</f>
        <v/>
      </c>
      <c r="G148" s="2" t="str">
        <f>IF(ISNA(VLOOKUP(B148,Licenciés!$A:$L,6,FALSE)),"",VLOOKUP(B148,Licenciés!$A:$L,6,FALSE))</f>
        <v/>
      </c>
      <c r="H148" s="2" t="str">
        <f t="shared" si="5"/>
        <v/>
      </c>
      <c r="I148" s="11" t="str">
        <f>IF(ISNA(VLOOKUP(B148,Licenciés!$A:$L,9,FALSE)),"",VLOOKUP(B148,Licenciés!$A:$L,9,FALSE))</f>
        <v/>
      </c>
      <c r="J148" s="2" t="str">
        <f>IF(ISNA(VLOOKUP(B148,Licenciés!$A:$L,8,FALSE)),"",VLOOKUP(B148,Licenciés!$A:$L,8,FALSE))</f>
        <v/>
      </c>
      <c r="K148" s="10"/>
      <c r="L148" s="21"/>
      <c r="M148" s="24"/>
      <c r="N148" s="25"/>
    </row>
    <row r="149" spans="1:14" ht="16" hidden="1" outlineLevel="1">
      <c r="A149" s="1"/>
      <c r="B149" s="1"/>
      <c r="C149" s="2" t="str">
        <f>IF(ISNA(VLOOKUP(B149,Licenciés!$A:$L,3,FALSE)),"",VLOOKUP(B149,Licenciés!$A:$L,3,FALSE))</f>
        <v/>
      </c>
      <c r="D149" s="2" t="str">
        <f>IF(ISNA(VLOOKUP(B149,Licenciés!$A:$L,4,FALSE)),"",VLOOKUP(B149,Licenciés!$A:$L,4,FALSE))</f>
        <v/>
      </c>
      <c r="E149" s="2" t="str">
        <f>IF(ISNA(VLOOKUP(B149,Licenciés!$A:$L,5,FALSE)),"",VLOOKUP(B149,Licenciés!$A:$L,5,FALSE))</f>
        <v/>
      </c>
      <c r="F149" s="2" t="str">
        <f>IF(ISNA(VLOOKUP(B149,Licenciés!$A:$L,7,FALSE)),"",VLOOKUP(B149,Licenciés!$A:$L,7,FALSE))</f>
        <v/>
      </c>
      <c r="G149" s="2" t="str">
        <f>IF(ISNA(VLOOKUP(B149,Licenciés!$A:$L,6,FALSE)),"",VLOOKUP(B149,Licenciés!$A:$L,6,FALSE))</f>
        <v/>
      </c>
      <c r="H149" s="2" t="str">
        <f t="shared" si="5"/>
        <v/>
      </c>
      <c r="I149" s="11" t="str">
        <f>IF(ISNA(VLOOKUP(B149,Licenciés!$A:$L,9,FALSE)),"",VLOOKUP(B149,Licenciés!$A:$L,9,FALSE))</f>
        <v/>
      </c>
      <c r="J149" s="2" t="str">
        <f>IF(ISNA(VLOOKUP(B149,Licenciés!$A:$L,8,FALSE)),"",VLOOKUP(B149,Licenciés!$A:$L,8,FALSE))</f>
        <v/>
      </c>
      <c r="K149" s="10"/>
      <c r="L149" s="21"/>
      <c r="M149" s="24"/>
      <c r="N149" s="25"/>
    </row>
    <row r="150" spans="1:14" ht="16" hidden="1" outlineLevel="1">
      <c r="A150" s="1"/>
      <c r="B150" s="1"/>
      <c r="C150" s="2" t="str">
        <f>IF(ISNA(VLOOKUP(B150,Licenciés!$A:$L,3,FALSE)),"",VLOOKUP(B150,Licenciés!$A:$L,3,FALSE))</f>
        <v/>
      </c>
      <c r="D150" s="2" t="str">
        <f>IF(ISNA(VLOOKUP(B150,Licenciés!$A:$L,4,FALSE)),"",VLOOKUP(B150,Licenciés!$A:$L,4,FALSE))</f>
        <v/>
      </c>
      <c r="E150" s="2" t="str">
        <f>IF(ISNA(VLOOKUP(B150,Licenciés!$A:$L,5,FALSE)),"",VLOOKUP(B150,Licenciés!$A:$L,5,FALSE))</f>
        <v/>
      </c>
      <c r="F150" s="2" t="str">
        <f>IF(ISNA(VLOOKUP(B150,Licenciés!$A:$L,7,FALSE)),"",VLOOKUP(B150,Licenciés!$A:$L,7,FALSE))</f>
        <v/>
      </c>
      <c r="G150" s="2" t="str">
        <f>IF(ISNA(VLOOKUP(B150,Licenciés!$A:$L,6,FALSE)),"",VLOOKUP(B150,Licenciés!$A:$L,6,FALSE))</f>
        <v/>
      </c>
      <c r="H150" s="2" t="str">
        <f t="shared" si="5"/>
        <v/>
      </c>
      <c r="I150" s="11" t="str">
        <f>IF(ISNA(VLOOKUP(B150,Licenciés!$A:$L,9,FALSE)),"",VLOOKUP(B150,Licenciés!$A:$L,9,FALSE))</f>
        <v/>
      </c>
      <c r="J150" s="2" t="str">
        <f>IF(ISNA(VLOOKUP(B150,Licenciés!$A:$L,8,FALSE)),"",VLOOKUP(B150,Licenciés!$A:$L,8,FALSE))</f>
        <v/>
      </c>
      <c r="K150" s="10"/>
      <c r="L150" s="21"/>
      <c r="M150" s="24"/>
      <c r="N150" s="25"/>
    </row>
    <row r="151" spans="1:14" ht="16" hidden="1" outlineLevel="1">
      <c r="A151" s="1"/>
      <c r="B151" s="1"/>
      <c r="C151" s="2" t="str">
        <f>IF(ISNA(VLOOKUP(B151,Licenciés!$A:$L,3,FALSE)),"",VLOOKUP(B151,Licenciés!$A:$L,3,FALSE))</f>
        <v/>
      </c>
      <c r="D151" s="2" t="str">
        <f>IF(ISNA(VLOOKUP(B151,Licenciés!$A:$L,4,FALSE)),"",VLOOKUP(B151,Licenciés!$A:$L,4,FALSE))</f>
        <v/>
      </c>
      <c r="E151" s="2" t="str">
        <f>IF(ISNA(VLOOKUP(B151,Licenciés!$A:$L,5,FALSE)),"",VLOOKUP(B151,Licenciés!$A:$L,5,FALSE))</f>
        <v/>
      </c>
      <c r="F151" s="2" t="str">
        <f>IF(ISNA(VLOOKUP(B151,Licenciés!$A:$L,7,FALSE)),"",VLOOKUP(B151,Licenciés!$A:$L,7,FALSE))</f>
        <v/>
      </c>
      <c r="G151" s="2" t="str">
        <f>IF(ISNA(VLOOKUP(B151,Licenciés!$A:$L,6,FALSE)),"",VLOOKUP(B151,Licenciés!$A:$L,6,FALSE))</f>
        <v/>
      </c>
      <c r="H151" s="2" t="str">
        <f t="shared" si="5"/>
        <v/>
      </c>
      <c r="I151" s="11" t="str">
        <f>IF(ISNA(VLOOKUP(B151,Licenciés!$A:$L,9,FALSE)),"",VLOOKUP(B151,Licenciés!$A:$L,9,FALSE))</f>
        <v/>
      </c>
      <c r="J151" s="2" t="str">
        <f>IF(ISNA(VLOOKUP(B151,Licenciés!$A:$L,8,FALSE)),"",VLOOKUP(B151,Licenciés!$A:$L,8,FALSE))</f>
        <v/>
      </c>
      <c r="K151" s="10"/>
      <c r="L151" s="21"/>
      <c r="M151" s="24"/>
      <c r="N151" s="25"/>
    </row>
    <row r="152" spans="1:14" ht="16" hidden="1" outlineLevel="1">
      <c r="A152" s="1"/>
      <c r="B152" s="1"/>
      <c r="C152" s="2" t="str">
        <f>IF(ISNA(VLOOKUP(B152,Licenciés!$A:$L,3,FALSE)),"",VLOOKUP(B152,Licenciés!$A:$L,3,FALSE))</f>
        <v/>
      </c>
      <c r="D152" s="2" t="str">
        <f>IF(ISNA(VLOOKUP(B152,Licenciés!$A:$L,4,FALSE)),"",VLOOKUP(B152,Licenciés!$A:$L,4,FALSE))</f>
        <v/>
      </c>
      <c r="E152" s="2" t="str">
        <f>IF(ISNA(VLOOKUP(B152,Licenciés!$A:$L,5,FALSE)),"",VLOOKUP(B152,Licenciés!$A:$L,5,FALSE))</f>
        <v/>
      </c>
      <c r="F152" s="2" t="str">
        <f>IF(ISNA(VLOOKUP(B152,Licenciés!$A:$L,7,FALSE)),"",VLOOKUP(B152,Licenciés!$A:$L,7,FALSE))</f>
        <v/>
      </c>
      <c r="G152" s="2" t="str">
        <f>IF(ISNA(VLOOKUP(B152,Licenciés!$A:$L,6,FALSE)),"",VLOOKUP(B152,Licenciés!$A:$L,6,FALSE))</f>
        <v/>
      </c>
      <c r="H152" s="2" t="str">
        <f t="shared" si="5"/>
        <v/>
      </c>
      <c r="I152" s="11" t="str">
        <f>IF(ISNA(VLOOKUP(B152,Licenciés!$A:$L,9,FALSE)),"",VLOOKUP(B152,Licenciés!$A:$L,9,FALSE))</f>
        <v/>
      </c>
      <c r="J152" s="2" t="str">
        <f>IF(ISNA(VLOOKUP(B152,Licenciés!$A:$L,8,FALSE)),"",VLOOKUP(B152,Licenciés!$A:$L,8,FALSE))</f>
        <v/>
      </c>
      <c r="K152" s="10"/>
      <c r="L152" s="21"/>
      <c r="M152" s="24"/>
      <c r="N152" s="25"/>
    </row>
    <row r="153" spans="1:14" ht="16" hidden="1" outlineLevel="1">
      <c r="A153" s="1"/>
      <c r="B153" s="1"/>
      <c r="C153" s="2" t="str">
        <f>IF(ISNA(VLOOKUP(B153,Licenciés!$A:$L,3,FALSE)),"",VLOOKUP(B153,Licenciés!$A:$L,3,FALSE))</f>
        <v/>
      </c>
      <c r="D153" s="2" t="str">
        <f>IF(ISNA(VLOOKUP(B153,Licenciés!$A:$L,4,FALSE)),"",VLOOKUP(B153,Licenciés!$A:$L,4,FALSE))</f>
        <v/>
      </c>
      <c r="E153" s="2" t="str">
        <f>IF(ISNA(VLOOKUP(B153,Licenciés!$A:$L,5,FALSE)),"",VLOOKUP(B153,Licenciés!$A:$L,5,FALSE))</f>
        <v/>
      </c>
      <c r="F153" s="2" t="str">
        <f>IF(ISNA(VLOOKUP(B153,Licenciés!$A:$L,7,FALSE)),"",VLOOKUP(B153,Licenciés!$A:$L,7,FALSE))</f>
        <v/>
      </c>
      <c r="G153" s="2" t="str">
        <f>IF(ISNA(VLOOKUP(B153,Licenciés!$A:$L,6,FALSE)),"",VLOOKUP(B153,Licenciés!$A:$L,6,FALSE))</f>
        <v/>
      </c>
      <c r="H153" s="2" t="str">
        <f t="shared" si="5"/>
        <v/>
      </c>
      <c r="I153" s="11" t="str">
        <f>IF(ISNA(VLOOKUP(B153,Licenciés!$A:$L,9,FALSE)),"",VLOOKUP(B153,Licenciés!$A:$L,9,FALSE))</f>
        <v/>
      </c>
      <c r="J153" s="2" t="str">
        <f>IF(ISNA(VLOOKUP(B153,Licenciés!$A:$L,8,FALSE)),"",VLOOKUP(B153,Licenciés!$A:$L,8,FALSE))</f>
        <v/>
      </c>
      <c r="K153" s="10"/>
      <c r="L153" s="21"/>
      <c r="M153" s="24"/>
      <c r="N153" s="25"/>
    </row>
    <row r="154" spans="1:14" collapsed="1">
      <c r="A154" s="18"/>
      <c r="B154" s="46" t="s">
        <v>24</v>
      </c>
      <c r="C154" s="47"/>
      <c r="D154" s="47"/>
      <c r="E154" s="47"/>
      <c r="F154" s="47"/>
      <c r="G154" s="47"/>
      <c r="H154" s="47"/>
      <c r="I154" s="47"/>
      <c r="J154" s="48"/>
      <c r="K154" s="19" t="str">
        <f>F10&amp;" "&amp;B154</f>
        <v xml:space="preserve"> Junior</v>
      </c>
      <c r="L154" s="20"/>
      <c r="M154" s="23"/>
      <c r="N154" s="26"/>
    </row>
    <row r="155" spans="1:14" ht="16" hidden="1" outlineLevel="1">
      <c r="A155" s="1"/>
      <c r="B155" s="1"/>
      <c r="C155" s="2" t="str">
        <f>IF(ISNA(VLOOKUP(B155,Licenciés!$A:$L,3,FALSE)),"",VLOOKUP(B155,Licenciés!$A:$L,3,FALSE))</f>
        <v/>
      </c>
      <c r="D155" s="2" t="str">
        <f>IF(ISNA(VLOOKUP(B155,Licenciés!$A:$L,4,FALSE)),"",VLOOKUP(B155,Licenciés!$A:$L,4,FALSE))</f>
        <v/>
      </c>
      <c r="E155" s="2" t="str">
        <f>IF(ISNA(VLOOKUP(B155,Licenciés!$A:$L,5,FALSE)),"",VLOOKUP(B155,Licenciés!$A:$L,5,FALSE))</f>
        <v/>
      </c>
      <c r="F155" s="2" t="str">
        <f>IF(ISNA(VLOOKUP(B155,Licenciés!$A:$L,7,FALSE)),"",VLOOKUP(B155,Licenciés!$A:$L,7,FALSE))</f>
        <v/>
      </c>
      <c r="G155" s="2" t="str">
        <f>IF(ISNA(VLOOKUP(B155,Licenciés!$A:$L,6,FALSE)),"",VLOOKUP(B155,Licenciés!$A:$L,6,FALSE))</f>
        <v/>
      </c>
      <c r="H155" s="2" t="str">
        <f>IF(B155="","",YEAR(G155))</f>
        <v/>
      </c>
      <c r="I155" s="11" t="str">
        <f>IF(ISNA(VLOOKUP(B155,Licenciés!$A:$L,9,FALSE)),"",VLOOKUP(B155,Licenciés!$A:$L,9,FALSE))</f>
        <v/>
      </c>
      <c r="J155" s="2" t="str">
        <f>IF(ISNA(VLOOKUP(B155,Licenciés!$A:$L,8,FALSE)),"",VLOOKUP(B155,Licenciés!$A:$L,8,FALSE))</f>
        <v/>
      </c>
      <c r="K155" s="10"/>
      <c r="L155" s="21"/>
      <c r="M155" s="24"/>
      <c r="N155" s="25"/>
    </row>
    <row r="156" spans="1:14" ht="16" hidden="1" outlineLevel="1">
      <c r="A156" s="1"/>
      <c r="B156" s="1"/>
      <c r="C156" s="2" t="str">
        <f>IF(ISNA(VLOOKUP(B156,Licenciés!$A:$L,3,FALSE)),"",VLOOKUP(B156,Licenciés!$A:$L,3,FALSE))</f>
        <v/>
      </c>
      <c r="D156" s="2" t="str">
        <f>IF(ISNA(VLOOKUP(B156,Licenciés!$A:$L,4,FALSE)),"",VLOOKUP(B156,Licenciés!$A:$L,4,FALSE))</f>
        <v/>
      </c>
      <c r="E156" s="2" t="str">
        <f>IF(ISNA(VLOOKUP(B156,Licenciés!$A:$L,5,FALSE)),"",VLOOKUP(B156,Licenciés!$A:$L,5,FALSE))</f>
        <v/>
      </c>
      <c r="F156" s="2" t="str">
        <f>IF(ISNA(VLOOKUP(B156,Licenciés!$A:$L,7,FALSE)),"",VLOOKUP(B156,Licenciés!$A:$L,7,FALSE))</f>
        <v/>
      </c>
      <c r="G156" s="2" t="str">
        <f>IF(ISNA(VLOOKUP(B156,Licenciés!$A:$L,6,FALSE)),"",VLOOKUP(B156,Licenciés!$A:$L,6,FALSE))</f>
        <v/>
      </c>
      <c r="H156" s="2" t="str">
        <f t="shared" ref="H156:H179" si="6">IF(B156="","",YEAR(G156))</f>
        <v/>
      </c>
      <c r="I156" s="11" t="str">
        <f>IF(ISNA(VLOOKUP(B156,Licenciés!$A:$L,9,FALSE)),"",VLOOKUP(B156,Licenciés!$A:$L,9,FALSE))</f>
        <v/>
      </c>
      <c r="J156" s="2" t="str">
        <f>IF(ISNA(VLOOKUP(B156,Licenciés!$A:$L,8,FALSE)),"",VLOOKUP(B156,Licenciés!$A:$L,8,FALSE))</f>
        <v/>
      </c>
      <c r="K156" s="10"/>
      <c r="L156" s="21"/>
      <c r="M156" s="24"/>
      <c r="N156" s="25"/>
    </row>
    <row r="157" spans="1:14" ht="16" hidden="1" outlineLevel="1">
      <c r="A157" s="1"/>
      <c r="B157" s="1"/>
      <c r="C157" s="2" t="str">
        <f>IF(ISNA(VLOOKUP(B157,Licenciés!$A:$L,3,FALSE)),"",VLOOKUP(B157,Licenciés!$A:$L,3,FALSE))</f>
        <v/>
      </c>
      <c r="D157" s="2" t="str">
        <f>IF(ISNA(VLOOKUP(B157,Licenciés!$A:$L,4,FALSE)),"",VLOOKUP(B157,Licenciés!$A:$L,4,FALSE))</f>
        <v/>
      </c>
      <c r="E157" s="2" t="str">
        <f>IF(ISNA(VLOOKUP(B157,Licenciés!$A:$L,5,FALSE)),"",VLOOKUP(B157,Licenciés!$A:$L,5,FALSE))</f>
        <v/>
      </c>
      <c r="F157" s="2" t="str">
        <f>IF(ISNA(VLOOKUP(B157,Licenciés!$A:$L,7,FALSE)),"",VLOOKUP(B157,Licenciés!$A:$L,7,FALSE))</f>
        <v/>
      </c>
      <c r="G157" s="2" t="str">
        <f>IF(ISNA(VLOOKUP(B157,Licenciés!$A:$L,6,FALSE)),"",VLOOKUP(B157,Licenciés!$A:$L,6,FALSE))</f>
        <v/>
      </c>
      <c r="H157" s="2" t="str">
        <f t="shared" si="6"/>
        <v/>
      </c>
      <c r="I157" s="11" t="str">
        <f>IF(ISNA(VLOOKUP(B157,Licenciés!$A:$L,9,FALSE)),"",VLOOKUP(B157,Licenciés!$A:$L,9,FALSE))</f>
        <v/>
      </c>
      <c r="J157" s="2" t="str">
        <f>IF(ISNA(VLOOKUP(B157,Licenciés!$A:$L,8,FALSE)),"",VLOOKUP(B157,Licenciés!$A:$L,8,FALSE))</f>
        <v/>
      </c>
      <c r="K157" s="10"/>
      <c r="L157" s="21"/>
      <c r="M157" s="24"/>
      <c r="N157" s="25"/>
    </row>
    <row r="158" spans="1:14" ht="16" hidden="1" outlineLevel="1">
      <c r="A158" s="1"/>
      <c r="B158" s="1"/>
      <c r="C158" s="2" t="str">
        <f>IF(ISNA(VLOOKUP(B158,Licenciés!$A:$L,3,FALSE)),"",VLOOKUP(B158,Licenciés!$A:$L,3,FALSE))</f>
        <v/>
      </c>
      <c r="D158" s="2" t="str">
        <f>IF(ISNA(VLOOKUP(B158,Licenciés!$A:$L,4,FALSE)),"",VLOOKUP(B158,Licenciés!$A:$L,4,FALSE))</f>
        <v/>
      </c>
      <c r="E158" s="2" t="str">
        <f>IF(ISNA(VLOOKUP(B158,Licenciés!$A:$L,5,FALSE)),"",VLOOKUP(B158,Licenciés!$A:$L,5,FALSE))</f>
        <v/>
      </c>
      <c r="F158" s="2" t="str">
        <f>IF(ISNA(VLOOKUP(B158,Licenciés!$A:$L,7,FALSE)),"",VLOOKUP(B158,Licenciés!$A:$L,7,FALSE))</f>
        <v/>
      </c>
      <c r="G158" s="2" t="str">
        <f>IF(ISNA(VLOOKUP(B158,Licenciés!$A:$L,6,FALSE)),"",VLOOKUP(B158,Licenciés!$A:$L,6,FALSE))</f>
        <v/>
      </c>
      <c r="H158" s="2" t="str">
        <f t="shared" si="6"/>
        <v/>
      </c>
      <c r="I158" s="11" t="str">
        <f>IF(ISNA(VLOOKUP(B158,Licenciés!$A:$L,9,FALSE)),"",VLOOKUP(B158,Licenciés!$A:$L,9,FALSE))</f>
        <v/>
      </c>
      <c r="J158" s="2" t="str">
        <f>IF(ISNA(VLOOKUP(B158,Licenciés!$A:$L,8,FALSE)),"",VLOOKUP(B158,Licenciés!$A:$L,8,FALSE))</f>
        <v/>
      </c>
      <c r="K158" s="10"/>
      <c r="L158" s="21"/>
      <c r="M158" s="24"/>
      <c r="N158" s="25"/>
    </row>
    <row r="159" spans="1:14" ht="16" hidden="1" outlineLevel="1">
      <c r="A159" s="1"/>
      <c r="B159" s="1"/>
      <c r="C159" s="2" t="str">
        <f>IF(ISNA(VLOOKUP(B159,Licenciés!$A:$L,3,FALSE)),"",VLOOKUP(B159,Licenciés!$A:$L,3,FALSE))</f>
        <v/>
      </c>
      <c r="D159" s="2" t="str">
        <f>IF(ISNA(VLOOKUP(B159,Licenciés!$A:$L,4,FALSE)),"",VLOOKUP(B159,Licenciés!$A:$L,4,FALSE))</f>
        <v/>
      </c>
      <c r="E159" s="2" t="str">
        <f>IF(ISNA(VLOOKUP(B159,Licenciés!$A:$L,5,FALSE)),"",VLOOKUP(B159,Licenciés!$A:$L,5,FALSE))</f>
        <v/>
      </c>
      <c r="F159" s="2" t="str">
        <f>IF(ISNA(VLOOKUP(B159,Licenciés!$A:$L,7,FALSE)),"",VLOOKUP(B159,Licenciés!$A:$L,7,FALSE))</f>
        <v/>
      </c>
      <c r="G159" s="2" t="str">
        <f>IF(ISNA(VLOOKUP(B159,Licenciés!$A:$L,6,FALSE)),"",VLOOKUP(B159,Licenciés!$A:$L,6,FALSE))</f>
        <v/>
      </c>
      <c r="H159" s="2" t="str">
        <f t="shared" si="6"/>
        <v/>
      </c>
      <c r="I159" s="11" t="str">
        <f>IF(ISNA(VLOOKUP(B159,Licenciés!$A:$L,9,FALSE)),"",VLOOKUP(B159,Licenciés!$A:$L,9,FALSE))</f>
        <v/>
      </c>
      <c r="J159" s="2" t="str">
        <f>IF(ISNA(VLOOKUP(B159,Licenciés!$A:$L,8,FALSE)),"",VLOOKUP(B159,Licenciés!$A:$L,8,FALSE))</f>
        <v/>
      </c>
      <c r="K159" s="10"/>
      <c r="L159" s="21"/>
      <c r="M159" s="24"/>
      <c r="N159" s="25"/>
    </row>
    <row r="160" spans="1:14" ht="16" hidden="1" outlineLevel="1">
      <c r="A160" s="1"/>
      <c r="B160" s="1"/>
      <c r="C160" s="2" t="str">
        <f>IF(ISNA(VLOOKUP(B160,Licenciés!$A:$L,3,FALSE)),"",VLOOKUP(B160,Licenciés!$A:$L,3,FALSE))</f>
        <v/>
      </c>
      <c r="D160" s="2" t="str">
        <f>IF(ISNA(VLOOKUP(B160,Licenciés!$A:$L,4,FALSE)),"",VLOOKUP(B160,Licenciés!$A:$L,4,FALSE))</f>
        <v/>
      </c>
      <c r="E160" s="2" t="str">
        <f>IF(ISNA(VLOOKUP(B160,Licenciés!$A:$L,5,FALSE)),"",VLOOKUP(B160,Licenciés!$A:$L,5,FALSE))</f>
        <v/>
      </c>
      <c r="F160" s="2" t="str">
        <f>IF(ISNA(VLOOKUP(B160,Licenciés!$A:$L,7,FALSE)),"",VLOOKUP(B160,Licenciés!$A:$L,7,FALSE))</f>
        <v/>
      </c>
      <c r="G160" s="2" t="str">
        <f>IF(ISNA(VLOOKUP(B160,Licenciés!$A:$L,6,FALSE)),"",VLOOKUP(B160,Licenciés!$A:$L,6,FALSE))</f>
        <v/>
      </c>
      <c r="H160" s="2" t="str">
        <f t="shared" si="6"/>
        <v/>
      </c>
      <c r="I160" s="11" t="str">
        <f>IF(ISNA(VLOOKUP(B160,Licenciés!$A:$L,9,FALSE)),"",VLOOKUP(B160,Licenciés!$A:$L,9,FALSE))</f>
        <v/>
      </c>
      <c r="J160" s="2" t="str">
        <f>IF(ISNA(VLOOKUP(B160,Licenciés!$A:$L,8,FALSE)),"",VLOOKUP(B160,Licenciés!$A:$L,8,FALSE))</f>
        <v/>
      </c>
      <c r="K160" s="10"/>
      <c r="L160" s="21"/>
      <c r="M160" s="24"/>
      <c r="N160" s="25"/>
    </row>
    <row r="161" spans="1:14" ht="16" hidden="1" outlineLevel="1">
      <c r="A161" s="1"/>
      <c r="B161" s="1"/>
      <c r="C161" s="2" t="str">
        <f>IF(ISNA(VLOOKUP(B161,Licenciés!$A:$L,3,FALSE)),"",VLOOKUP(B161,Licenciés!$A:$L,3,FALSE))</f>
        <v/>
      </c>
      <c r="D161" s="2" t="str">
        <f>IF(ISNA(VLOOKUP(B161,Licenciés!$A:$L,4,FALSE)),"",VLOOKUP(B161,Licenciés!$A:$L,4,FALSE))</f>
        <v/>
      </c>
      <c r="E161" s="2" t="str">
        <f>IF(ISNA(VLOOKUP(B161,Licenciés!$A:$L,5,FALSE)),"",VLOOKUP(B161,Licenciés!$A:$L,5,FALSE))</f>
        <v/>
      </c>
      <c r="F161" s="2" t="str">
        <f>IF(ISNA(VLOOKUP(B161,Licenciés!$A:$L,7,FALSE)),"",VLOOKUP(B161,Licenciés!$A:$L,7,FALSE))</f>
        <v/>
      </c>
      <c r="G161" s="2" t="str">
        <f>IF(ISNA(VLOOKUP(B161,Licenciés!$A:$L,6,FALSE)),"",VLOOKUP(B161,Licenciés!$A:$L,6,FALSE))</f>
        <v/>
      </c>
      <c r="H161" s="2" t="str">
        <f t="shared" si="6"/>
        <v/>
      </c>
      <c r="I161" s="11" t="str">
        <f>IF(ISNA(VLOOKUP(B161,Licenciés!$A:$L,9,FALSE)),"",VLOOKUP(B161,Licenciés!$A:$L,9,FALSE))</f>
        <v/>
      </c>
      <c r="J161" s="2" t="str">
        <f>IF(ISNA(VLOOKUP(B161,Licenciés!$A:$L,8,FALSE)),"",VLOOKUP(B161,Licenciés!$A:$L,8,FALSE))</f>
        <v/>
      </c>
      <c r="K161" s="10"/>
      <c r="L161" s="21"/>
      <c r="M161" s="24"/>
      <c r="N161" s="25"/>
    </row>
    <row r="162" spans="1:14" ht="16" hidden="1" outlineLevel="1">
      <c r="A162" s="1"/>
      <c r="B162" s="1"/>
      <c r="C162" s="2" t="str">
        <f>IF(ISNA(VLOOKUP(B162,Licenciés!$A:$L,3,FALSE)),"",VLOOKUP(B162,Licenciés!$A:$L,3,FALSE))</f>
        <v/>
      </c>
      <c r="D162" s="2" t="str">
        <f>IF(ISNA(VLOOKUP(B162,Licenciés!$A:$L,4,FALSE)),"",VLOOKUP(B162,Licenciés!$A:$L,4,FALSE))</f>
        <v/>
      </c>
      <c r="E162" s="2" t="str">
        <f>IF(ISNA(VLOOKUP(B162,Licenciés!$A:$L,5,FALSE)),"",VLOOKUP(B162,Licenciés!$A:$L,5,FALSE))</f>
        <v/>
      </c>
      <c r="F162" s="2" t="str">
        <f>IF(ISNA(VLOOKUP(B162,Licenciés!$A:$L,7,FALSE)),"",VLOOKUP(B162,Licenciés!$A:$L,7,FALSE))</f>
        <v/>
      </c>
      <c r="G162" s="2" t="str">
        <f>IF(ISNA(VLOOKUP(B162,Licenciés!$A:$L,6,FALSE)),"",VLOOKUP(B162,Licenciés!$A:$L,6,FALSE))</f>
        <v/>
      </c>
      <c r="H162" s="2" t="str">
        <f t="shared" si="6"/>
        <v/>
      </c>
      <c r="I162" s="11" t="str">
        <f>IF(ISNA(VLOOKUP(B162,Licenciés!$A:$L,9,FALSE)),"",VLOOKUP(B162,Licenciés!$A:$L,9,FALSE))</f>
        <v/>
      </c>
      <c r="J162" s="2" t="str">
        <f>IF(ISNA(VLOOKUP(B162,Licenciés!$A:$L,8,FALSE)),"",VLOOKUP(B162,Licenciés!$A:$L,8,FALSE))</f>
        <v/>
      </c>
      <c r="K162" s="10"/>
      <c r="L162" s="21"/>
      <c r="M162" s="24"/>
      <c r="N162" s="25"/>
    </row>
    <row r="163" spans="1:14" ht="16" hidden="1" outlineLevel="1">
      <c r="A163" s="1"/>
      <c r="B163" s="1"/>
      <c r="C163" s="2" t="str">
        <f>IF(ISNA(VLOOKUP(B163,Licenciés!$A:$L,3,FALSE)),"",VLOOKUP(B163,Licenciés!$A:$L,3,FALSE))</f>
        <v/>
      </c>
      <c r="D163" s="2" t="str">
        <f>IF(ISNA(VLOOKUP(B163,Licenciés!$A:$L,4,FALSE)),"",VLOOKUP(B163,Licenciés!$A:$L,4,FALSE))</f>
        <v/>
      </c>
      <c r="E163" s="2" t="str">
        <f>IF(ISNA(VLOOKUP(B163,Licenciés!$A:$L,5,FALSE)),"",VLOOKUP(B163,Licenciés!$A:$L,5,FALSE))</f>
        <v/>
      </c>
      <c r="F163" s="2" t="str">
        <f>IF(ISNA(VLOOKUP(B163,Licenciés!$A:$L,7,FALSE)),"",VLOOKUP(B163,Licenciés!$A:$L,7,FALSE))</f>
        <v/>
      </c>
      <c r="G163" s="2" t="str">
        <f>IF(ISNA(VLOOKUP(B163,Licenciés!$A:$L,6,FALSE)),"",VLOOKUP(B163,Licenciés!$A:$L,6,FALSE))</f>
        <v/>
      </c>
      <c r="H163" s="2" t="str">
        <f t="shared" si="6"/>
        <v/>
      </c>
      <c r="I163" s="11" t="str">
        <f>IF(ISNA(VLOOKUP(B163,Licenciés!$A:$L,9,FALSE)),"",VLOOKUP(B163,Licenciés!$A:$L,9,FALSE))</f>
        <v/>
      </c>
      <c r="J163" s="2" t="str">
        <f>IF(ISNA(VLOOKUP(B163,Licenciés!$A:$L,8,FALSE)),"",VLOOKUP(B163,Licenciés!$A:$L,8,FALSE))</f>
        <v/>
      </c>
      <c r="K163" s="10"/>
      <c r="L163" s="21"/>
      <c r="M163" s="24"/>
      <c r="N163" s="25"/>
    </row>
    <row r="164" spans="1:14" ht="16" hidden="1" outlineLevel="1">
      <c r="A164" s="1"/>
      <c r="B164" s="1"/>
      <c r="C164" s="2" t="str">
        <f>IF(ISNA(VLOOKUP(B164,Licenciés!$A:$L,3,FALSE)),"",VLOOKUP(B164,Licenciés!$A:$L,3,FALSE))</f>
        <v/>
      </c>
      <c r="D164" s="2" t="str">
        <f>IF(ISNA(VLOOKUP(B164,Licenciés!$A:$L,4,FALSE)),"",VLOOKUP(B164,Licenciés!$A:$L,4,FALSE))</f>
        <v/>
      </c>
      <c r="E164" s="2" t="str">
        <f>IF(ISNA(VLOOKUP(B164,Licenciés!$A:$L,5,FALSE)),"",VLOOKUP(B164,Licenciés!$A:$L,5,FALSE))</f>
        <v/>
      </c>
      <c r="F164" s="2" t="str">
        <f>IF(ISNA(VLOOKUP(B164,Licenciés!$A:$L,7,FALSE)),"",VLOOKUP(B164,Licenciés!$A:$L,7,FALSE))</f>
        <v/>
      </c>
      <c r="G164" s="2" t="str">
        <f>IF(ISNA(VLOOKUP(B164,Licenciés!$A:$L,6,FALSE)),"",VLOOKUP(B164,Licenciés!$A:$L,6,FALSE))</f>
        <v/>
      </c>
      <c r="H164" s="2" t="str">
        <f t="shared" si="6"/>
        <v/>
      </c>
      <c r="I164" s="11" t="str">
        <f>IF(ISNA(VLOOKUP(B164,Licenciés!$A:$L,9,FALSE)),"",VLOOKUP(B164,Licenciés!$A:$L,9,FALSE))</f>
        <v/>
      </c>
      <c r="J164" s="2" t="str">
        <f>IF(ISNA(VLOOKUP(B164,Licenciés!$A:$L,8,FALSE)),"",VLOOKUP(B164,Licenciés!$A:$L,8,FALSE))</f>
        <v/>
      </c>
      <c r="K164" s="10"/>
      <c r="L164" s="21"/>
      <c r="M164" s="24"/>
      <c r="N164" s="25"/>
    </row>
    <row r="165" spans="1:14" ht="16" hidden="1" outlineLevel="1">
      <c r="A165" s="1"/>
      <c r="B165" s="1"/>
      <c r="C165" s="2" t="str">
        <f>IF(ISNA(VLOOKUP(B165,Licenciés!$A:$L,3,FALSE)),"",VLOOKUP(B165,Licenciés!$A:$L,3,FALSE))</f>
        <v/>
      </c>
      <c r="D165" s="2" t="str">
        <f>IF(ISNA(VLOOKUP(B165,Licenciés!$A:$L,4,FALSE)),"",VLOOKUP(B165,Licenciés!$A:$L,4,FALSE))</f>
        <v/>
      </c>
      <c r="E165" s="2" t="str">
        <f>IF(ISNA(VLOOKUP(B165,Licenciés!$A:$L,5,FALSE)),"",VLOOKUP(B165,Licenciés!$A:$L,5,FALSE))</f>
        <v/>
      </c>
      <c r="F165" s="2" t="str">
        <f>IF(ISNA(VLOOKUP(B165,Licenciés!$A:$L,7,FALSE)),"",VLOOKUP(B165,Licenciés!$A:$L,7,FALSE))</f>
        <v/>
      </c>
      <c r="G165" s="2" t="str">
        <f>IF(ISNA(VLOOKUP(B165,Licenciés!$A:$L,6,FALSE)),"",VLOOKUP(B165,Licenciés!$A:$L,6,FALSE))</f>
        <v/>
      </c>
      <c r="H165" s="2" t="str">
        <f t="shared" si="6"/>
        <v/>
      </c>
      <c r="I165" s="11" t="str">
        <f>IF(ISNA(VLOOKUP(B165,Licenciés!$A:$L,9,FALSE)),"",VLOOKUP(B165,Licenciés!$A:$L,9,FALSE))</f>
        <v/>
      </c>
      <c r="J165" s="2" t="str">
        <f>IF(ISNA(VLOOKUP(B165,Licenciés!$A:$L,8,FALSE)),"",VLOOKUP(B165,Licenciés!$A:$L,8,FALSE))</f>
        <v/>
      </c>
      <c r="K165" s="10"/>
      <c r="L165" s="21"/>
      <c r="M165" s="24"/>
      <c r="N165" s="25"/>
    </row>
    <row r="166" spans="1:14" ht="16" hidden="1" outlineLevel="1">
      <c r="A166" s="1"/>
      <c r="B166" s="1"/>
      <c r="C166" s="2" t="str">
        <f>IF(ISNA(VLOOKUP(B166,Licenciés!$A:$L,3,FALSE)),"",VLOOKUP(B166,Licenciés!$A:$L,3,FALSE))</f>
        <v/>
      </c>
      <c r="D166" s="2" t="str">
        <f>IF(ISNA(VLOOKUP(B166,Licenciés!$A:$L,4,FALSE)),"",VLOOKUP(B166,Licenciés!$A:$L,4,FALSE))</f>
        <v/>
      </c>
      <c r="E166" s="2" t="str">
        <f>IF(ISNA(VLOOKUP(B166,Licenciés!$A:$L,5,FALSE)),"",VLOOKUP(B166,Licenciés!$A:$L,5,FALSE))</f>
        <v/>
      </c>
      <c r="F166" s="2" t="str">
        <f>IF(ISNA(VLOOKUP(B166,Licenciés!$A:$L,7,FALSE)),"",VLOOKUP(B166,Licenciés!$A:$L,7,FALSE))</f>
        <v/>
      </c>
      <c r="G166" s="2" t="str">
        <f>IF(ISNA(VLOOKUP(B166,Licenciés!$A:$L,6,FALSE)),"",VLOOKUP(B166,Licenciés!$A:$L,6,FALSE))</f>
        <v/>
      </c>
      <c r="H166" s="2" t="str">
        <f t="shared" si="6"/>
        <v/>
      </c>
      <c r="I166" s="11" t="str">
        <f>IF(ISNA(VLOOKUP(B166,Licenciés!$A:$L,9,FALSE)),"",VLOOKUP(B166,Licenciés!$A:$L,9,FALSE))</f>
        <v/>
      </c>
      <c r="J166" s="2" t="str">
        <f>IF(ISNA(VLOOKUP(B166,Licenciés!$A:$L,8,FALSE)),"",VLOOKUP(B166,Licenciés!$A:$L,8,FALSE))</f>
        <v/>
      </c>
      <c r="K166" s="10"/>
      <c r="L166" s="21"/>
      <c r="M166" s="24"/>
      <c r="N166" s="25"/>
    </row>
    <row r="167" spans="1:14" ht="16" hidden="1" outlineLevel="1">
      <c r="A167" s="1"/>
      <c r="B167" s="1"/>
      <c r="C167" s="2" t="str">
        <f>IF(ISNA(VLOOKUP(B167,Licenciés!$A:$L,3,FALSE)),"",VLOOKUP(B167,Licenciés!$A:$L,3,FALSE))</f>
        <v/>
      </c>
      <c r="D167" s="2" t="str">
        <f>IF(ISNA(VLOOKUP(B167,Licenciés!$A:$L,4,FALSE)),"",VLOOKUP(B167,Licenciés!$A:$L,4,FALSE))</f>
        <v/>
      </c>
      <c r="E167" s="2" t="str">
        <f>IF(ISNA(VLOOKUP(B167,Licenciés!$A:$L,5,FALSE)),"",VLOOKUP(B167,Licenciés!$A:$L,5,FALSE))</f>
        <v/>
      </c>
      <c r="F167" s="2" t="str">
        <f>IF(ISNA(VLOOKUP(B167,Licenciés!$A:$L,7,FALSE)),"",VLOOKUP(B167,Licenciés!$A:$L,7,FALSE))</f>
        <v/>
      </c>
      <c r="G167" s="2" t="str">
        <f>IF(ISNA(VLOOKUP(B167,Licenciés!$A:$L,6,FALSE)),"",VLOOKUP(B167,Licenciés!$A:$L,6,FALSE))</f>
        <v/>
      </c>
      <c r="H167" s="2" t="str">
        <f t="shared" si="6"/>
        <v/>
      </c>
      <c r="I167" s="11" t="str">
        <f>IF(ISNA(VLOOKUP(B167,Licenciés!$A:$L,9,FALSE)),"",VLOOKUP(B167,Licenciés!$A:$L,9,FALSE))</f>
        <v/>
      </c>
      <c r="J167" s="2" t="str">
        <f>IF(ISNA(VLOOKUP(B167,Licenciés!$A:$L,8,FALSE)),"",VLOOKUP(B167,Licenciés!$A:$L,8,FALSE))</f>
        <v/>
      </c>
      <c r="K167" s="10"/>
      <c r="L167" s="21"/>
      <c r="M167" s="24"/>
      <c r="N167" s="25"/>
    </row>
    <row r="168" spans="1:14" ht="16" hidden="1" outlineLevel="1">
      <c r="A168" s="1"/>
      <c r="B168" s="1"/>
      <c r="C168" s="2" t="str">
        <f>IF(ISNA(VLOOKUP(B168,Licenciés!$A:$L,3,FALSE)),"",VLOOKUP(B168,Licenciés!$A:$L,3,FALSE))</f>
        <v/>
      </c>
      <c r="D168" s="2" t="str">
        <f>IF(ISNA(VLOOKUP(B168,Licenciés!$A:$L,4,FALSE)),"",VLOOKUP(B168,Licenciés!$A:$L,4,FALSE))</f>
        <v/>
      </c>
      <c r="E168" s="2" t="str">
        <f>IF(ISNA(VLOOKUP(B168,Licenciés!$A:$L,5,FALSE)),"",VLOOKUP(B168,Licenciés!$A:$L,5,FALSE))</f>
        <v/>
      </c>
      <c r="F168" s="2" t="str">
        <f>IF(ISNA(VLOOKUP(B168,Licenciés!$A:$L,7,FALSE)),"",VLOOKUP(B168,Licenciés!$A:$L,7,FALSE))</f>
        <v/>
      </c>
      <c r="G168" s="2" t="str">
        <f>IF(ISNA(VLOOKUP(B168,Licenciés!$A:$L,6,FALSE)),"",VLOOKUP(B168,Licenciés!$A:$L,6,FALSE))</f>
        <v/>
      </c>
      <c r="H168" s="2" t="str">
        <f t="shared" si="6"/>
        <v/>
      </c>
      <c r="I168" s="11" t="str">
        <f>IF(ISNA(VLOOKUP(B168,Licenciés!$A:$L,9,FALSE)),"",VLOOKUP(B168,Licenciés!$A:$L,9,FALSE))</f>
        <v/>
      </c>
      <c r="J168" s="2" t="str">
        <f>IF(ISNA(VLOOKUP(B168,Licenciés!$A:$L,8,FALSE)),"",VLOOKUP(B168,Licenciés!$A:$L,8,FALSE))</f>
        <v/>
      </c>
      <c r="K168" s="10"/>
      <c r="L168" s="21"/>
      <c r="M168" s="24"/>
      <c r="N168" s="25"/>
    </row>
    <row r="169" spans="1:14" ht="16" hidden="1" outlineLevel="1">
      <c r="A169" s="1"/>
      <c r="B169" s="1"/>
      <c r="C169" s="2" t="str">
        <f>IF(ISNA(VLOOKUP(B169,Licenciés!$A:$L,3,FALSE)),"",VLOOKUP(B169,Licenciés!$A:$L,3,FALSE))</f>
        <v/>
      </c>
      <c r="D169" s="2" t="str">
        <f>IF(ISNA(VLOOKUP(B169,Licenciés!$A:$L,4,FALSE)),"",VLOOKUP(B169,Licenciés!$A:$L,4,FALSE))</f>
        <v/>
      </c>
      <c r="E169" s="2" t="str">
        <f>IF(ISNA(VLOOKUP(B169,Licenciés!$A:$L,5,FALSE)),"",VLOOKUP(B169,Licenciés!$A:$L,5,FALSE))</f>
        <v/>
      </c>
      <c r="F169" s="2" t="str">
        <f>IF(ISNA(VLOOKUP(B169,Licenciés!$A:$L,7,FALSE)),"",VLOOKUP(B169,Licenciés!$A:$L,7,FALSE))</f>
        <v/>
      </c>
      <c r="G169" s="2" t="str">
        <f>IF(ISNA(VLOOKUP(B169,Licenciés!$A:$L,6,FALSE)),"",VLOOKUP(B169,Licenciés!$A:$L,6,FALSE))</f>
        <v/>
      </c>
      <c r="H169" s="2" t="str">
        <f t="shared" si="6"/>
        <v/>
      </c>
      <c r="I169" s="11" t="str">
        <f>IF(ISNA(VLOOKUP(B169,Licenciés!$A:$L,9,FALSE)),"",VLOOKUP(B169,Licenciés!$A:$L,9,FALSE))</f>
        <v/>
      </c>
      <c r="J169" s="2" t="str">
        <f>IF(ISNA(VLOOKUP(B169,Licenciés!$A:$L,8,FALSE)),"",VLOOKUP(B169,Licenciés!$A:$L,8,FALSE))</f>
        <v/>
      </c>
      <c r="K169" s="10"/>
      <c r="L169" s="21"/>
      <c r="M169" s="24"/>
      <c r="N169" s="25"/>
    </row>
    <row r="170" spans="1:14" ht="16" hidden="1" outlineLevel="1">
      <c r="A170" s="1"/>
      <c r="B170" s="1"/>
      <c r="C170" s="2" t="str">
        <f>IF(ISNA(VLOOKUP(B170,Licenciés!$A:$L,3,FALSE)),"",VLOOKUP(B170,Licenciés!$A:$L,3,FALSE))</f>
        <v/>
      </c>
      <c r="D170" s="2" t="str">
        <f>IF(ISNA(VLOOKUP(B170,Licenciés!$A:$L,4,FALSE)),"",VLOOKUP(B170,Licenciés!$A:$L,4,FALSE))</f>
        <v/>
      </c>
      <c r="E170" s="2" t="str">
        <f>IF(ISNA(VLOOKUP(B170,Licenciés!$A:$L,5,FALSE)),"",VLOOKUP(B170,Licenciés!$A:$L,5,FALSE))</f>
        <v/>
      </c>
      <c r="F170" s="2" t="str">
        <f>IF(ISNA(VLOOKUP(B170,Licenciés!$A:$L,7,FALSE)),"",VLOOKUP(B170,Licenciés!$A:$L,7,FALSE))</f>
        <v/>
      </c>
      <c r="G170" s="2" t="str">
        <f>IF(ISNA(VLOOKUP(B170,Licenciés!$A:$L,6,FALSE)),"",VLOOKUP(B170,Licenciés!$A:$L,6,FALSE))</f>
        <v/>
      </c>
      <c r="H170" s="2" t="str">
        <f t="shared" si="6"/>
        <v/>
      </c>
      <c r="I170" s="11" t="str">
        <f>IF(ISNA(VLOOKUP(B170,Licenciés!$A:$L,9,FALSE)),"",VLOOKUP(B170,Licenciés!$A:$L,9,FALSE))</f>
        <v/>
      </c>
      <c r="J170" s="2" t="str">
        <f>IF(ISNA(VLOOKUP(B170,Licenciés!$A:$L,8,FALSE)),"",VLOOKUP(B170,Licenciés!$A:$L,8,FALSE))</f>
        <v/>
      </c>
      <c r="K170" s="10"/>
      <c r="L170" s="21"/>
      <c r="M170" s="24"/>
      <c r="N170" s="25"/>
    </row>
    <row r="171" spans="1:14" ht="16" hidden="1" outlineLevel="1">
      <c r="A171" s="1"/>
      <c r="B171" s="1"/>
      <c r="C171" s="2" t="str">
        <f>IF(ISNA(VLOOKUP(B171,Licenciés!$A:$L,3,FALSE)),"",VLOOKUP(B171,Licenciés!$A:$L,3,FALSE))</f>
        <v/>
      </c>
      <c r="D171" s="2" t="str">
        <f>IF(ISNA(VLOOKUP(B171,Licenciés!$A:$L,4,FALSE)),"",VLOOKUP(B171,Licenciés!$A:$L,4,FALSE))</f>
        <v/>
      </c>
      <c r="E171" s="2" t="str">
        <f>IF(ISNA(VLOOKUP(B171,Licenciés!$A:$L,5,FALSE)),"",VLOOKUP(B171,Licenciés!$A:$L,5,FALSE))</f>
        <v/>
      </c>
      <c r="F171" s="2" t="str">
        <f>IF(ISNA(VLOOKUP(B171,Licenciés!$A:$L,7,FALSE)),"",VLOOKUP(B171,Licenciés!$A:$L,7,FALSE))</f>
        <v/>
      </c>
      <c r="G171" s="2" t="str">
        <f>IF(ISNA(VLOOKUP(B171,Licenciés!$A:$L,6,FALSE)),"",VLOOKUP(B171,Licenciés!$A:$L,6,FALSE))</f>
        <v/>
      </c>
      <c r="H171" s="2" t="str">
        <f t="shared" si="6"/>
        <v/>
      </c>
      <c r="I171" s="11" t="str">
        <f>IF(ISNA(VLOOKUP(B171,Licenciés!$A:$L,9,FALSE)),"",VLOOKUP(B171,Licenciés!$A:$L,9,FALSE))</f>
        <v/>
      </c>
      <c r="J171" s="2" t="str">
        <f>IF(ISNA(VLOOKUP(B171,Licenciés!$A:$L,8,FALSE)),"",VLOOKUP(B171,Licenciés!$A:$L,8,FALSE))</f>
        <v/>
      </c>
      <c r="K171" s="10"/>
      <c r="L171" s="21"/>
      <c r="M171" s="24"/>
      <c r="N171" s="25"/>
    </row>
    <row r="172" spans="1:14" ht="16" hidden="1" outlineLevel="1">
      <c r="A172" s="1"/>
      <c r="B172" s="1"/>
      <c r="C172" s="2" t="str">
        <f>IF(ISNA(VLOOKUP(B172,Licenciés!$A:$L,3,FALSE)),"",VLOOKUP(B172,Licenciés!$A:$L,3,FALSE))</f>
        <v/>
      </c>
      <c r="D172" s="2" t="str">
        <f>IF(ISNA(VLOOKUP(B172,Licenciés!$A:$L,4,FALSE)),"",VLOOKUP(B172,Licenciés!$A:$L,4,FALSE))</f>
        <v/>
      </c>
      <c r="E172" s="2" t="str">
        <f>IF(ISNA(VLOOKUP(B172,Licenciés!$A:$L,5,FALSE)),"",VLOOKUP(B172,Licenciés!$A:$L,5,FALSE))</f>
        <v/>
      </c>
      <c r="F172" s="2" t="str">
        <f>IF(ISNA(VLOOKUP(B172,Licenciés!$A:$L,7,FALSE)),"",VLOOKUP(B172,Licenciés!$A:$L,7,FALSE))</f>
        <v/>
      </c>
      <c r="G172" s="2" t="str">
        <f>IF(ISNA(VLOOKUP(B172,Licenciés!$A:$L,6,FALSE)),"",VLOOKUP(B172,Licenciés!$A:$L,6,FALSE))</f>
        <v/>
      </c>
      <c r="H172" s="2" t="str">
        <f t="shared" si="6"/>
        <v/>
      </c>
      <c r="I172" s="11" t="str">
        <f>IF(ISNA(VLOOKUP(B172,Licenciés!$A:$L,9,FALSE)),"",VLOOKUP(B172,Licenciés!$A:$L,9,FALSE))</f>
        <v/>
      </c>
      <c r="J172" s="2" t="str">
        <f>IF(ISNA(VLOOKUP(B172,Licenciés!$A:$L,8,FALSE)),"",VLOOKUP(B172,Licenciés!$A:$L,8,FALSE))</f>
        <v/>
      </c>
      <c r="K172" s="10"/>
      <c r="L172" s="21"/>
      <c r="M172" s="24"/>
      <c r="N172" s="25"/>
    </row>
    <row r="173" spans="1:14" ht="16" hidden="1" outlineLevel="1">
      <c r="A173" s="1"/>
      <c r="B173" s="1"/>
      <c r="C173" s="2" t="str">
        <f>IF(ISNA(VLOOKUP(B173,Licenciés!$A:$L,3,FALSE)),"",VLOOKUP(B173,Licenciés!$A:$L,3,FALSE))</f>
        <v/>
      </c>
      <c r="D173" s="2" t="str">
        <f>IF(ISNA(VLOOKUP(B173,Licenciés!$A:$L,4,FALSE)),"",VLOOKUP(B173,Licenciés!$A:$L,4,FALSE))</f>
        <v/>
      </c>
      <c r="E173" s="2" t="str">
        <f>IF(ISNA(VLOOKUP(B173,Licenciés!$A:$L,5,FALSE)),"",VLOOKUP(B173,Licenciés!$A:$L,5,FALSE))</f>
        <v/>
      </c>
      <c r="F173" s="2" t="str">
        <f>IF(ISNA(VLOOKUP(B173,Licenciés!$A:$L,7,FALSE)),"",VLOOKUP(B173,Licenciés!$A:$L,7,FALSE))</f>
        <v/>
      </c>
      <c r="G173" s="2" t="str">
        <f>IF(ISNA(VLOOKUP(B173,Licenciés!$A:$L,6,FALSE)),"",VLOOKUP(B173,Licenciés!$A:$L,6,FALSE))</f>
        <v/>
      </c>
      <c r="H173" s="2" t="str">
        <f t="shared" si="6"/>
        <v/>
      </c>
      <c r="I173" s="11" t="str">
        <f>IF(ISNA(VLOOKUP(B173,Licenciés!$A:$L,9,FALSE)),"",VLOOKUP(B173,Licenciés!$A:$L,9,FALSE))</f>
        <v/>
      </c>
      <c r="J173" s="2" t="str">
        <f>IF(ISNA(VLOOKUP(B173,Licenciés!$A:$L,8,FALSE)),"",VLOOKUP(B173,Licenciés!$A:$L,8,FALSE))</f>
        <v/>
      </c>
      <c r="K173" s="10"/>
      <c r="L173" s="21"/>
      <c r="M173" s="24"/>
      <c r="N173" s="25"/>
    </row>
    <row r="174" spans="1:14" ht="16" hidden="1" outlineLevel="1">
      <c r="A174" s="1"/>
      <c r="B174" s="1"/>
      <c r="C174" s="2" t="str">
        <f>IF(ISNA(VLOOKUP(B174,Licenciés!$A:$L,3,FALSE)),"",VLOOKUP(B174,Licenciés!$A:$L,3,FALSE))</f>
        <v/>
      </c>
      <c r="D174" s="2" t="str">
        <f>IF(ISNA(VLOOKUP(B174,Licenciés!$A:$L,4,FALSE)),"",VLOOKUP(B174,Licenciés!$A:$L,4,FALSE))</f>
        <v/>
      </c>
      <c r="E174" s="2" t="str">
        <f>IF(ISNA(VLOOKUP(B174,Licenciés!$A:$L,5,FALSE)),"",VLOOKUP(B174,Licenciés!$A:$L,5,FALSE))</f>
        <v/>
      </c>
      <c r="F174" s="2" t="str">
        <f>IF(ISNA(VLOOKUP(B174,Licenciés!$A:$L,7,FALSE)),"",VLOOKUP(B174,Licenciés!$A:$L,7,FALSE))</f>
        <v/>
      </c>
      <c r="G174" s="2" t="str">
        <f>IF(ISNA(VLOOKUP(B174,Licenciés!$A:$L,6,FALSE)),"",VLOOKUP(B174,Licenciés!$A:$L,6,FALSE))</f>
        <v/>
      </c>
      <c r="H174" s="2" t="str">
        <f t="shared" si="6"/>
        <v/>
      </c>
      <c r="I174" s="11" t="str">
        <f>IF(ISNA(VLOOKUP(B174,Licenciés!$A:$L,9,FALSE)),"",VLOOKUP(B174,Licenciés!$A:$L,9,FALSE))</f>
        <v/>
      </c>
      <c r="J174" s="2" t="str">
        <f>IF(ISNA(VLOOKUP(B174,Licenciés!$A:$L,8,FALSE)),"",VLOOKUP(B174,Licenciés!$A:$L,8,FALSE))</f>
        <v/>
      </c>
      <c r="K174" s="10"/>
      <c r="L174" s="21"/>
      <c r="M174" s="24"/>
      <c r="N174" s="25"/>
    </row>
    <row r="175" spans="1:14" ht="16" hidden="1" outlineLevel="1">
      <c r="A175" s="1"/>
      <c r="B175" s="1"/>
      <c r="C175" s="2" t="str">
        <f>IF(ISNA(VLOOKUP(B175,Licenciés!$A:$L,3,FALSE)),"",VLOOKUP(B175,Licenciés!$A:$L,3,FALSE))</f>
        <v/>
      </c>
      <c r="D175" s="2" t="str">
        <f>IF(ISNA(VLOOKUP(B175,Licenciés!$A:$L,4,FALSE)),"",VLOOKUP(B175,Licenciés!$A:$L,4,FALSE))</f>
        <v/>
      </c>
      <c r="E175" s="2" t="str">
        <f>IF(ISNA(VLOOKUP(B175,Licenciés!$A:$L,5,FALSE)),"",VLOOKUP(B175,Licenciés!$A:$L,5,FALSE))</f>
        <v/>
      </c>
      <c r="F175" s="2" t="str">
        <f>IF(ISNA(VLOOKUP(B175,Licenciés!$A:$L,7,FALSE)),"",VLOOKUP(B175,Licenciés!$A:$L,7,FALSE))</f>
        <v/>
      </c>
      <c r="G175" s="2" t="str">
        <f>IF(ISNA(VLOOKUP(B175,Licenciés!$A:$L,6,FALSE)),"",VLOOKUP(B175,Licenciés!$A:$L,6,FALSE))</f>
        <v/>
      </c>
      <c r="H175" s="2" t="str">
        <f t="shared" si="6"/>
        <v/>
      </c>
      <c r="I175" s="11" t="str">
        <f>IF(ISNA(VLOOKUP(B175,Licenciés!$A:$L,9,FALSE)),"",VLOOKUP(B175,Licenciés!$A:$L,9,FALSE))</f>
        <v/>
      </c>
      <c r="J175" s="2" t="str">
        <f>IF(ISNA(VLOOKUP(B175,Licenciés!$A:$L,8,FALSE)),"",VLOOKUP(B175,Licenciés!$A:$L,8,FALSE))</f>
        <v/>
      </c>
      <c r="K175" s="10"/>
      <c r="L175" s="21"/>
      <c r="M175" s="24"/>
      <c r="N175" s="25"/>
    </row>
    <row r="176" spans="1:14" ht="16" hidden="1" outlineLevel="1">
      <c r="A176" s="1"/>
      <c r="B176" s="1"/>
      <c r="C176" s="2" t="str">
        <f>IF(ISNA(VLOOKUP(B176,Licenciés!$A:$L,3,FALSE)),"",VLOOKUP(B176,Licenciés!$A:$L,3,FALSE))</f>
        <v/>
      </c>
      <c r="D176" s="2" t="str">
        <f>IF(ISNA(VLOOKUP(B176,Licenciés!$A:$L,4,FALSE)),"",VLOOKUP(B176,Licenciés!$A:$L,4,FALSE))</f>
        <v/>
      </c>
      <c r="E176" s="2" t="str">
        <f>IF(ISNA(VLOOKUP(B176,Licenciés!$A:$L,5,FALSE)),"",VLOOKUP(B176,Licenciés!$A:$L,5,FALSE))</f>
        <v/>
      </c>
      <c r="F176" s="2" t="str">
        <f>IF(ISNA(VLOOKUP(B176,Licenciés!$A:$L,7,FALSE)),"",VLOOKUP(B176,Licenciés!$A:$L,7,FALSE))</f>
        <v/>
      </c>
      <c r="G176" s="2" t="str">
        <f>IF(ISNA(VLOOKUP(B176,Licenciés!$A:$L,6,FALSE)),"",VLOOKUP(B176,Licenciés!$A:$L,6,FALSE))</f>
        <v/>
      </c>
      <c r="H176" s="2" t="str">
        <f t="shared" si="6"/>
        <v/>
      </c>
      <c r="I176" s="11" t="str">
        <f>IF(ISNA(VLOOKUP(B176,Licenciés!$A:$L,9,FALSE)),"",VLOOKUP(B176,Licenciés!$A:$L,9,FALSE))</f>
        <v/>
      </c>
      <c r="J176" s="2" t="str">
        <f>IF(ISNA(VLOOKUP(B176,Licenciés!$A:$L,8,FALSE)),"",VLOOKUP(B176,Licenciés!$A:$L,8,FALSE))</f>
        <v/>
      </c>
      <c r="K176" s="10"/>
      <c r="L176" s="21"/>
      <c r="M176" s="24"/>
      <c r="N176" s="25"/>
    </row>
    <row r="177" spans="1:14" ht="16" hidden="1" outlineLevel="1">
      <c r="A177" s="1"/>
      <c r="B177" s="1"/>
      <c r="C177" s="2" t="str">
        <f>IF(ISNA(VLOOKUP(B177,Licenciés!$A:$L,3,FALSE)),"",VLOOKUP(B177,Licenciés!$A:$L,3,FALSE))</f>
        <v/>
      </c>
      <c r="D177" s="2" t="str">
        <f>IF(ISNA(VLOOKUP(B177,Licenciés!$A:$L,4,FALSE)),"",VLOOKUP(B177,Licenciés!$A:$L,4,FALSE))</f>
        <v/>
      </c>
      <c r="E177" s="2" t="str">
        <f>IF(ISNA(VLOOKUP(B177,Licenciés!$A:$L,5,FALSE)),"",VLOOKUP(B177,Licenciés!$A:$L,5,FALSE))</f>
        <v/>
      </c>
      <c r="F177" s="2" t="str">
        <f>IF(ISNA(VLOOKUP(B177,Licenciés!$A:$L,7,FALSE)),"",VLOOKUP(B177,Licenciés!$A:$L,7,FALSE))</f>
        <v/>
      </c>
      <c r="G177" s="2" t="str">
        <f>IF(ISNA(VLOOKUP(B177,Licenciés!$A:$L,6,FALSE)),"",VLOOKUP(B177,Licenciés!$A:$L,6,FALSE))</f>
        <v/>
      </c>
      <c r="H177" s="2" t="str">
        <f t="shared" si="6"/>
        <v/>
      </c>
      <c r="I177" s="11" t="str">
        <f>IF(ISNA(VLOOKUP(B177,Licenciés!$A:$L,9,FALSE)),"",VLOOKUP(B177,Licenciés!$A:$L,9,FALSE))</f>
        <v/>
      </c>
      <c r="J177" s="2" t="str">
        <f>IF(ISNA(VLOOKUP(B177,Licenciés!$A:$L,8,FALSE)),"",VLOOKUP(B177,Licenciés!$A:$L,8,FALSE))</f>
        <v/>
      </c>
      <c r="K177" s="10"/>
      <c r="L177" s="21"/>
      <c r="M177" s="24"/>
      <c r="N177" s="25"/>
    </row>
    <row r="178" spans="1:14" ht="16" hidden="1" outlineLevel="1">
      <c r="A178" s="1"/>
      <c r="B178" s="1"/>
      <c r="C178" s="2" t="str">
        <f>IF(ISNA(VLOOKUP(B178,Licenciés!$A:$L,3,FALSE)),"",VLOOKUP(B178,Licenciés!$A:$L,3,FALSE))</f>
        <v/>
      </c>
      <c r="D178" s="2" t="str">
        <f>IF(ISNA(VLOOKUP(B178,Licenciés!$A:$L,4,FALSE)),"",VLOOKUP(B178,Licenciés!$A:$L,4,FALSE))</f>
        <v/>
      </c>
      <c r="E178" s="2" t="str">
        <f>IF(ISNA(VLOOKUP(B178,Licenciés!$A:$L,5,FALSE)),"",VLOOKUP(B178,Licenciés!$A:$L,5,FALSE))</f>
        <v/>
      </c>
      <c r="F178" s="2" t="str">
        <f>IF(ISNA(VLOOKUP(B178,Licenciés!$A:$L,7,FALSE)),"",VLOOKUP(B178,Licenciés!$A:$L,7,FALSE))</f>
        <v/>
      </c>
      <c r="G178" s="2" t="str">
        <f>IF(ISNA(VLOOKUP(B178,Licenciés!$A:$L,6,FALSE)),"",VLOOKUP(B178,Licenciés!$A:$L,6,FALSE))</f>
        <v/>
      </c>
      <c r="H178" s="2" t="str">
        <f t="shared" si="6"/>
        <v/>
      </c>
      <c r="I178" s="11" t="str">
        <f>IF(ISNA(VLOOKUP(B178,Licenciés!$A:$L,9,FALSE)),"",VLOOKUP(B178,Licenciés!$A:$L,9,FALSE))</f>
        <v/>
      </c>
      <c r="J178" s="2" t="str">
        <f>IF(ISNA(VLOOKUP(B178,Licenciés!$A:$L,8,FALSE)),"",VLOOKUP(B178,Licenciés!$A:$L,8,FALSE))</f>
        <v/>
      </c>
      <c r="K178" s="10"/>
      <c r="L178" s="21"/>
      <c r="M178" s="24"/>
      <c r="N178" s="25"/>
    </row>
    <row r="179" spans="1:14" ht="16" hidden="1" outlineLevel="1">
      <c r="A179" s="1"/>
      <c r="B179" s="1"/>
      <c r="C179" s="2" t="str">
        <f>IF(ISNA(VLOOKUP(B179,Licenciés!$A:$L,3,FALSE)),"",VLOOKUP(B179,Licenciés!$A:$L,3,FALSE))</f>
        <v/>
      </c>
      <c r="D179" s="2" t="str">
        <f>IF(ISNA(VLOOKUP(B179,Licenciés!$A:$L,4,FALSE)),"",VLOOKUP(B179,Licenciés!$A:$L,4,FALSE))</f>
        <v/>
      </c>
      <c r="E179" s="2" t="str">
        <f>IF(ISNA(VLOOKUP(B179,Licenciés!$A:$L,5,FALSE)),"",VLOOKUP(B179,Licenciés!$A:$L,5,FALSE))</f>
        <v/>
      </c>
      <c r="F179" s="2" t="str">
        <f>IF(ISNA(VLOOKUP(B179,Licenciés!$A:$L,7,FALSE)),"",VLOOKUP(B179,Licenciés!$A:$L,7,FALSE))</f>
        <v/>
      </c>
      <c r="G179" s="2" t="str">
        <f>IF(ISNA(VLOOKUP(B179,Licenciés!$A:$L,6,FALSE)),"",VLOOKUP(B179,Licenciés!$A:$L,6,FALSE))</f>
        <v/>
      </c>
      <c r="H179" s="2" t="str">
        <f t="shared" si="6"/>
        <v/>
      </c>
      <c r="I179" s="11" t="str">
        <f>IF(ISNA(VLOOKUP(B179,Licenciés!$A:$L,9,FALSE)),"",VLOOKUP(B179,Licenciés!$A:$L,9,FALSE))</f>
        <v/>
      </c>
      <c r="J179" s="2" t="str">
        <f>IF(ISNA(VLOOKUP(B179,Licenciés!$A:$L,8,FALSE)),"",VLOOKUP(B179,Licenciés!$A:$L,8,FALSE))</f>
        <v/>
      </c>
      <c r="K179" s="10"/>
      <c r="L179" s="21"/>
      <c r="M179" s="24"/>
      <c r="N179" s="25"/>
    </row>
    <row r="180" spans="1:14" collapsed="1">
      <c r="A180" s="18"/>
      <c r="B180" s="46" t="s">
        <v>56</v>
      </c>
      <c r="C180" s="47"/>
      <c r="D180" s="47"/>
      <c r="E180" s="47"/>
      <c r="F180" s="47"/>
      <c r="G180" s="47"/>
      <c r="H180" s="47"/>
      <c r="I180" s="47"/>
      <c r="J180" s="48"/>
      <c r="K180" s="19" t="str">
        <f>F10&amp;" "&amp;B180</f>
        <v xml:space="preserve"> Senior</v>
      </c>
      <c r="L180" s="20"/>
      <c r="M180" s="23"/>
      <c r="N180" s="26"/>
    </row>
    <row r="181" spans="1:14" ht="16" hidden="1" outlineLevel="1">
      <c r="A181" s="1"/>
      <c r="B181" s="1"/>
      <c r="C181" s="2" t="str">
        <f>IF(ISNA(VLOOKUP(B181,Licenciés!$A:$L,3,FALSE)),"",VLOOKUP(B181,Licenciés!$A:$L,3,FALSE))</f>
        <v/>
      </c>
      <c r="D181" s="2" t="str">
        <f>IF(ISNA(VLOOKUP(B181,Licenciés!$A:$L,4,FALSE)),"",VLOOKUP(B181,Licenciés!$A:$L,4,FALSE))</f>
        <v/>
      </c>
      <c r="E181" s="2" t="str">
        <f>IF(ISNA(VLOOKUP(B181,Licenciés!$A:$L,5,FALSE)),"",VLOOKUP(B181,Licenciés!$A:$L,5,FALSE))</f>
        <v/>
      </c>
      <c r="F181" s="2" t="str">
        <f>IF(ISNA(VLOOKUP(B181,Licenciés!$A:$L,7,FALSE)),"",VLOOKUP(B181,Licenciés!$A:$L,7,FALSE))</f>
        <v/>
      </c>
      <c r="G181" s="2" t="str">
        <f>IF(ISNA(VLOOKUP(B181,Licenciés!$A:$L,6,FALSE)),"",VLOOKUP(B181,Licenciés!$A:$L,6,FALSE))</f>
        <v/>
      </c>
      <c r="H181" s="2" t="str">
        <f>IF(B181="","",YEAR(G181))</f>
        <v/>
      </c>
      <c r="I181" s="11" t="str">
        <f>IF(ISNA(VLOOKUP(B181,Licenciés!$A:$L,9,FALSE)),"",VLOOKUP(B181,Licenciés!$A:$L,9,FALSE))</f>
        <v/>
      </c>
      <c r="J181" s="2" t="str">
        <f>IF(ISNA(VLOOKUP(B181,Licenciés!$A:$L,8,FALSE)),"",VLOOKUP(B181,Licenciés!$A:$L,8,FALSE))</f>
        <v/>
      </c>
      <c r="K181" s="10"/>
      <c r="L181" s="27"/>
      <c r="M181" s="27"/>
      <c r="N181" s="25"/>
    </row>
    <row r="182" spans="1:14" ht="16" hidden="1" outlineLevel="1">
      <c r="A182" s="1"/>
      <c r="B182" s="1"/>
      <c r="C182" s="2" t="str">
        <f>IF(ISNA(VLOOKUP(B182,Licenciés!$A:$L,3,FALSE)),"",VLOOKUP(B182,Licenciés!$A:$L,3,FALSE))</f>
        <v/>
      </c>
      <c r="D182" s="2" t="str">
        <f>IF(ISNA(VLOOKUP(B182,Licenciés!$A:$L,4,FALSE)),"",VLOOKUP(B182,Licenciés!$A:$L,4,FALSE))</f>
        <v/>
      </c>
      <c r="E182" s="2" t="str">
        <f>IF(ISNA(VLOOKUP(B182,Licenciés!$A:$L,5,FALSE)),"",VLOOKUP(B182,Licenciés!$A:$L,5,FALSE))</f>
        <v/>
      </c>
      <c r="F182" s="2" t="str">
        <f>IF(ISNA(VLOOKUP(B182,Licenciés!$A:$L,7,FALSE)),"",VLOOKUP(B182,Licenciés!$A:$L,7,FALSE))</f>
        <v/>
      </c>
      <c r="G182" s="2" t="str">
        <f>IF(ISNA(VLOOKUP(B182,Licenciés!$A:$L,6,FALSE)),"",VLOOKUP(B182,Licenciés!$A:$L,6,FALSE))</f>
        <v/>
      </c>
      <c r="H182" s="2" t="str">
        <f t="shared" ref="H182:H205" si="7">IF(B182="","",YEAR(G182))</f>
        <v/>
      </c>
      <c r="I182" s="11" t="str">
        <f>IF(ISNA(VLOOKUP(B182,Licenciés!$A:$L,9,FALSE)),"",VLOOKUP(B182,Licenciés!$A:$L,9,FALSE))</f>
        <v/>
      </c>
      <c r="J182" s="2" t="str">
        <f>IF(ISNA(VLOOKUP(B182,Licenciés!$A:$L,8,FALSE)),"",VLOOKUP(B182,Licenciés!$A:$L,8,FALSE))</f>
        <v/>
      </c>
      <c r="K182" s="10"/>
      <c r="L182" s="27"/>
      <c r="M182" s="27"/>
      <c r="N182" s="25"/>
    </row>
    <row r="183" spans="1:14" ht="16" hidden="1" outlineLevel="1">
      <c r="A183" s="1"/>
      <c r="B183" s="1"/>
      <c r="C183" s="2" t="str">
        <f>IF(ISNA(VLOOKUP(B183,Licenciés!$A:$L,3,FALSE)),"",VLOOKUP(B183,Licenciés!$A:$L,3,FALSE))</f>
        <v/>
      </c>
      <c r="D183" s="2" t="str">
        <f>IF(ISNA(VLOOKUP(B183,Licenciés!$A:$L,4,FALSE)),"",VLOOKUP(B183,Licenciés!$A:$L,4,FALSE))</f>
        <v/>
      </c>
      <c r="E183" s="2" t="str">
        <f>IF(ISNA(VLOOKUP(B183,Licenciés!$A:$L,5,FALSE)),"",VLOOKUP(B183,Licenciés!$A:$L,5,FALSE))</f>
        <v/>
      </c>
      <c r="F183" s="2" t="str">
        <f>IF(ISNA(VLOOKUP(B183,Licenciés!$A:$L,7,FALSE)),"",VLOOKUP(B183,Licenciés!$A:$L,7,FALSE))</f>
        <v/>
      </c>
      <c r="G183" s="2" t="str">
        <f>IF(ISNA(VLOOKUP(B183,Licenciés!$A:$L,6,FALSE)),"",VLOOKUP(B183,Licenciés!$A:$L,6,FALSE))</f>
        <v/>
      </c>
      <c r="H183" s="2" t="str">
        <f t="shared" si="7"/>
        <v/>
      </c>
      <c r="I183" s="11" t="str">
        <f>IF(ISNA(VLOOKUP(B183,Licenciés!$A:$L,9,FALSE)),"",VLOOKUP(B183,Licenciés!$A:$L,9,FALSE))</f>
        <v/>
      </c>
      <c r="J183" s="2" t="str">
        <f>IF(ISNA(VLOOKUP(B183,Licenciés!$A:$L,8,FALSE)),"",VLOOKUP(B183,Licenciés!$A:$L,8,FALSE))</f>
        <v/>
      </c>
      <c r="K183" s="10"/>
      <c r="L183" s="27"/>
      <c r="M183" s="27"/>
      <c r="N183" s="25"/>
    </row>
    <row r="184" spans="1:14" ht="16" hidden="1" outlineLevel="1">
      <c r="A184" s="1"/>
      <c r="B184" s="1"/>
      <c r="C184" s="2" t="str">
        <f>IF(ISNA(VLOOKUP(B184,Licenciés!$A:$L,3,FALSE)),"",VLOOKUP(B184,Licenciés!$A:$L,3,FALSE))</f>
        <v/>
      </c>
      <c r="D184" s="2" t="str">
        <f>IF(ISNA(VLOOKUP(B184,Licenciés!$A:$L,4,FALSE)),"",VLOOKUP(B184,Licenciés!$A:$L,4,FALSE))</f>
        <v/>
      </c>
      <c r="E184" s="2" t="str">
        <f>IF(ISNA(VLOOKUP(B184,Licenciés!$A:$L,5,FALSE)),"",VLOOKUP(B184,Licenciés!$A:$L,5,FALSE))</f>
        <v/>
      </c>
      <c r="F184" s="2" t="str">
        <f>IF(ISNA(VLOOKUP(B184,Licenciés!$A:$L,7,FALSE)),"",VLOOKUP(B184,Licenciés!$A:$L,7,FALSE))</f>
        <v/>
      </c>
      <c r="G184" s="2" t="str">
        <f>IF(ISNA(VLOOKUP(B184,Licenciés!$A:$L,6,FALSE)),"",VLOOKUP(B184,Licenciés!$A:$L,6,FALSE))</f>
        <v/>
      </c>
      <c r="H184" s="2" t="str">
        <f t="shared" si="7"/>
        <v/>
      </c>
      <c r="I184" s="11" t="str">
        <f>IF(ISNA(VLOOKUP(B184,Licenciés!$A:$L,9,FALSE)),"",VLOOKUP(B184,Licenciés!$A:$L,9,FALSE))</f>
        <v/>
      </c>
      <c r="J184" s="2" t="str">
        <f>IF(ISNA(VLOOKUP(B184,Licenciés!$A:$L,8,FALSE)),"",VLOOKUP(B184,Licenciés!$A:$L,8,FALSE))</f>
        <v/>
      </c>
      <c r="K184" s="10"/>
      <c r="L184" s="27"/>
      <c r="M184" s="27"/>
      <c r="N184" s="25"/>
    </row>
    <row r="185" spans="1:14" ht="16" hidden="1" outlineLevel="1">
      <c r="A185" s="1"/>
      <c r="B185" s="1"/>
      <c r="C185" s="2" t="str">
        <f>IF(ISNA(VLOOKUP(B185,Licenciés!$A:$L,3,FALSE)),"",VLOOKUP(B185,Licenciés!$A:$L,3,FALSE))</f>
        <v/>
      </c>
      <c r="D185" s="2" t="str">
        <f>IF(ISNA(VLOOKUP(B185,Licenciés!$A:$L,4,FALSE)),"",VLOOKUP(B185,Licenciés!$A:$L,4,FALSE))</f>
        <v/>
      </c>
      <c r="E185" s="2" t="str">
        <f>IF(ISNA(VLOOKUP(B185,Licenciés!$A:$L,5,FALSE)),"",VLOOKUP(B185,Licenciés!$A:$L,5,FALSE))</f>
        <v/>
      </c>
      <c r="F185" s="2" t="str">
        <f>IF(ISNA(VLOOKUP(B185,Licenciés!$A:$L,7,FALSE)),"",VLOOKUP(B185,Licenciés!$A:$L,7,FALSE))</f>
        <v/>
      </c>
      <c r="G185" s="2" t="str">
        <f>IF(ISNA(VLOOKUP(B185,Licenciés!$A:$L,6,FALSE)),"",VLOOKUP(B185,Licenciés!$A:$L,6,FALSE))</f>
        <v/>
      </c>
      <c r="H185" s="2" t="str">
        <f t="shared" si="7"/>
        <v/>
      </c>
      <c r="I185" s="11" t="str">
        <f>IF(ISNA(VLOOKUP(B185,Licenciés!$A:$L,9,FALSE)),"",VLOOKUP(B185,Licenciés!$A:$L,9,FALSE))</f>
        <v/>
      </c>
      <c r="J185" s="2" t="str">
        <f>IF(ISNA(VLOOKUP(B185,Licenciés!$A:$L,8,FALSE)),"",VLOOKUP(B185,Licenciés!$A:$L,8,FALSE))</f>
        <v/>
      </c>
      <c r="K185" s="10"/>
      <c r="L185" s="27"/>
      <c r="M185" s="27"/>
      <c r="N185" s="25"/>
    </row>
    <row r="186" spans="1:14" ht="16" hidden="1" outlineLevel="1">
      <c r="A186" s="1"/>
      <c r="B186" s="1"/>
      <c r="C186" s="2" t="str">
        <f>IF(ISNA(VLOOKUP(B186,Licenciés!$A:$L,3,FALSE)),"",VLOOKUP(B186,Licenciés!$A:$L,3,FALSE))</f>
        <v/>
      </c>
      <c r="D186" s="2" t="str">
        <f>IF(ISNA(VLOOKUP(B186,Licenciés!$A:$L,4,FALSE)),"",VLOOKUP(B186,Licenciés!$A:$L,4,FALSE))</f>
        <v/>
      </c>
      <c r="E186" s="2" t="str">
        <f>IF(ISNA(VLOOKUP(B186,Licenciés!$A:$L,5,FALSE)),"",VLOOKUP(B186,Licenciés!$A:$L,5,FALSE))</f>
        <v/>
      </c>
      <c r="F186" s="2" t="str">
        <f>IF(ISNA(VLOOKUP(B186,Licenciés!$A:$L,7,FALSE)),"",VLOOKUP(B186,Licenciés!$A:$L,7,FALSE))</f>
        <v/>
      </c>
      <c r="G186" s="2" t="str">
        <f>IF(ISNA(VLOOKUP(B186,Licenciés!$A:$L,6,FALSE)),"",VLOOKUP(B186,Licenciés!$A:$L,6,FALSE))</f>
        <v/>
      </c>
      <c r="H186" s="2" t="str">
        <f t="shared" si="7"/>
        <v/>
      </c>
      <c r="I186" s="11" t="str">
        <f>IF(ISNA(VLOOKUP(B186,Licenciés!$A:$L,9,FALSE)),"",VLOOKUP(B186,Licenciés!$A:$L,9,FALSE))</f>
        <v/>
      </c>
      <c r="J186" s="2" t="str">
        <f>IF(ISNA(VLOOKUP(B186,Licenciés!$A:$L,8,FALSE)),"",VLOOKUP(B186,Licenciés!$A:$L,8,FALSE))</f>
        <v/>
      </c>
      <c r="K186" s="10"/>
      <c r="L186" s="27"/>
      <c r="M186" s="27"/>
      <c r="N186" s="25"/>
    </row>
    <row r="187" spans="1:14" ht="16" hidden="1" outlineLevel="1">
      <c r="A187" s="1"/>
      <c r="B187" s="1"/>
      <c r="C187" s="2" t="str">
        <f>IF(ISNA(VLOOKUP(B187,Licenciés!$A:$L,3,FALSE)),"",VLOOKUP(B187,Licenciés!$A:$L,3,FALSE))</f>
        <v/>
      </c>
      <c r="D187" s="2" t="str">
        <f>IF(ISNA(VLOOKUP(B187,Licenciés!$A:$L,4,FALSE)),"",VLOOKUP(B187,Licenciés!$A:$L,4,FALSE))</f>
        <v/>
      </c>
      <c r="E187" s="2" t="str">
        <f>IF(ISNA(VLOOKUP(B187,Licenciés!$A:$L,5,FALSE)),"",VLOOKUP(B187,Licenciés!$A:$L,5,FALSE))</f>
        <v/>
      </c>
      <c r="F187" s="2" t="str">
        <f>IF(ISNA(VLOOKUP(B187,Licenciés!$A:$L,7,FALSE)),"",VLOOKUP(B187,Licenciés!$A:$L,7,FALSE))</f>
        <v/>
      </c>
      <c r="G187" s="2" t="str">
        <f>IF(ISNA(VLOOKUP(B187,Licenciés!$A:$L,6,FALSE)),"",VLOOKUP(B187,Licenciés!$A:$L,6,FALSE))</f>
        <v/>
      </c>
      <c r="H187" s="2" t="str">
        <f t="shared" si="7"/>
        <v/>
      </c>
      <c r="I187" s="11" t="str">
        <f>IF(ISNA(VLOOKUP(B187,Licenciés!$A:$L,9,FALSE)),"",VLOOKUP(B187,Licenciés!$A:$L,9,FALSE))</f>
        <v/>
      </c>
      <c r="J187" s="2" t="str">
        <f>IF(ISNA(VLOOKUP(B187,Licenciés!$A:$L,8,FALSE)),"",VLOOKUP(B187,Licenciés!$A:$L,8,FALSE))</f>
        <v/>
      </c>
      <c r="K187" s="10"/>
      <c r="L187" s="27"/>
      <c r="M187" s="27"/>
      <c r="N187" s="25"/>
    </row>
    <row r="188" spans="1:14" ht="16" hidden="1" outlineLevel="1">
      <c r="A188" s="1"/>
      <c r="B188" s="1"/>
      <c r="C188" s="2" t="str">
        <f>IF(ISNA(VLOOKUP(B188,Licenciés!$A:$L,3,FALSE)),"",VLOOKUP(B188,Licenciés!$A:$L,3,FALSE))</f>
        <v/>
      </c>
      <c r="D188" s="2" t="str">
        <f>IF(ISNA(VLOOKUP(B188,Licenciés!$A:$L,4,FALSE)),"",VLOOKUP(B188,Licenciés!$A:$L,4,FALSE))</f>
        <v/>
      </c>
      <c r="E188" s="2" t="str">
        <f>IF(ISNA(VLOOKUP(B188,Licenciés!$A:$L,5,FALSE)),"",VLOOKUP(B188,Licenciés!$A:$L,5,FALSE))</f>
        <v/>
      </c>
      <c r="F188" s="2" t="str">
        <f>IF(ISNA(VLOOKUP(B188,Licenciés!$A:$L,7,FALSE)),"",VLOOKUP(B188,Licenciés!$A:$L,7,FALSE))</f>
        <v/>
      </c>
      <c r="G188" s="2" t="str">
        <f>IF(ISNA(VLOOKUP(B188,Licenciés!$A:$L,6,FALSE)),"",VLOOKUP(B188,Licenciés!$A:$L,6,FALSE))</f>
        <v/>
      </c>
      <c r="H188" s="2" t="str">
        <f t="shared" si="7"/>
        <v/>
      </c>
      <c r="I188" s="11" t="str">
        <f>IF(ISNA(VLOOKUP(B188,Licenciés!$A:$L,9,FALSE)),"",VLOOKUP(B188,Licenciés!$A:$L,9,FALSE))</f>
        <v/>
      </c>
      <c r="J188" s="2" t="str">
        <f>IF(ISNA(VLOOKUP(B188,Licenciés!$A:$L,8,FALSE)),"",VLOOKUP(B188,Licenciés!$A:$L,8,FALSE))</f>
        <v/>
      </c>
      <c r="K188" s="10"/>
      <c r="L188" s="27"/>
      <c r="M188" s="27"/>
      <c r="N188" s="25"/>
    </row>
    <row r="189" spans="1:14" ht="16" hidden="1" outlineLevel="1">
      <c r="A189" s="1"/>
      <c r="B189" s="1"/>
      <c r="C189" s="2" t="str">
        <f>IF(ISNA(VLOOKUP(B189,Licenciés!$A:$L,3,FALSE)),"",VLOOKUP(B189,Licenciés!$A:$L,3,FALSE))</f>
        <v/>
      </c>
      <c r="D189" s="2" t="str">
        <f>IF(ISNA(VLOOKUP(B189,Licenciés!$A:$L,4,FALSE)),"",VLOOKUP(B189,Licenciés!$A:$L,4,FALSE))</f>
        <v/>
      </c>
      <c r="E189" s="2" t="str">
        <f>IF(ISNA(VLOOKUP(B189,Licenciés!$A:$L,5,FALSE)),"",VLOOKUP(B189,Licenciés!$A:$L,5,FALSE))</f>
        <v/>
      </c>
      <c r="F189" s="2" t="str">
        <f>IF(ISNA(VLOOKUP(B189,Licenciés!$A:$L,7,FALSE)),"",VLOOKUP(B189,Licenciés!$A:$L,7,FALSE))</f>
        <v/>
      </c>
      <c r="G189" s="2" t="str">
        <f>IF(ISNA(VLOOKUP(B189,Licenciés!$A:$L,6,FALSE)),"",VLOOKUP(B189,Licenciés!$A:$L,6,FALSE))</f>
        <v/>
      </c>
      <c r="H189" s="2" t="str">
        <f t="shared" si="7"/>
        <v/>
      </c>
      <c r="I189" s="11" t="str">
        <f>IF(ISNA(VLOOKUP(B189,Licenciés!$A:$L,9,FALSE)),"",VLOOKUP(B189,Licenciés!$A:$L,9,FALSE))</f>
        <v/>
      </c>
      <c r="J189" s="2" t="str">
        <f>IF(ISNA(VLOOKUP(B189,Licenciés!$A:$L,8,FALSE)),"",VLOOKUP(B189,Licenciés!$A:$L,8,FALSE))</f>
        <v/>
      </c>
      <c r="K189" s="10"/>
      <c r="L189" s="27"/>
      <c r="M189" s="27"/>
      <c r="N189" s="25"/>
    </row>
    <row r="190" spans="1:14" ht="16" hidden="1" outlineLevel="1">
      <c r="A190" s="1"/>
      <c r="B190" s="1"/>
      <c r="C190" s="2" t="str">
        <f>IF(ISNA(VLOOKUP(B190,Licenciés!$A:$L,3,FALSE)),"",VLOOKUP(B190,Licenciés!$A:$L,3,FALSE))</f>
        <v/>
      </c>
      <c r="D190" s="2" t="str">
        <f>IF(ISNA(VLOOKUP(B190,Licenciés!$A:$L,4,FALSE)),"",VLOOKUP(B190,Licenciés!$A:$L,4,FALSE))</f>
        <v/>
      </c>
      <c r="E190" s="2" t="str">
        <f>IF(ISNA(VLOOKUP(B190,Licenciés!$A:$L,5,FALSE)),"",VLOOKUP(B190,Licenciés!$A:$L,5,FALSE))</f>
        <v/>
      </c>
      <c r="F190" s="2" t="str">
        <f>IF(ISNA(VLOOKUP(B190,Licenciés!$A:$L,7,FALSE)),"",VLOOKUP(B190,Licenciés!$A:$L,7,FALSE))</f>
        <v/>
      </c>
      <c r="G190" s="2" t="str">
        <f>IF(ISNA(VLOOKUP(B190,Licenciés!$A:$L,6,FALSE)),"",VLOOKUP(B190,Licenciés!$A:$L,6,FALSE))</f>
        <v/>
      </c>
      <c r="H190" s="2" t="str">
        <f t="shared" si="7"/>
        <v/>
      </c>
      <c r="I190" s="11" t="str">
        <f>IF(ISNA(VLOOKUP(B190,Licenciés!$A:$L,9,FALSE)),"",VLOOKUP(B190,Licenciés!$A:$L,9,FALSE))</f>
        <v/>
      </c>
      <c r="J190" s="2" t="str">
        <f>IF(ISNA(VLOOKUP(B190,Licenciés!$A:$L,8,FALSE)),"",VLOOKUP(B190,Licenciés!$A:$L,8,FALSE))</f>
        <v/>
      </c>
      <c r="K190" s="10"/>
      <c r="L190" s="27"/>
      <c r="M190" s="27"/>
      <c r="N190" s="25"/>
    </row>
    <row r="191" spans="1:14" ht="16" hidden="1" outlineLevel="1">
      <c r="A191" s="1"/>
      <c r="B191" s="1"/>
      <c r="C191" s="2" t="str">
        <f>IF(ISNA(VLOOKUP(B191,Licenciés!$A:$L,3,FALSE)),"",VLOOKUP(B191,Licenciés!$A:$L,3,FALSE))</f>
        <v/>
      </c>
      <c r="D191" s="2" t="str">
        <f>IF(ISNA(VLOOKUP(B191,Licenciés!$A:$L,4,FALSE)),"",VLOOKUP(B191,Licenciés!$A:$L,4,FALSE))</f>
        <v/>
      </c>
      <c r="E191" s="2" t="str">
        <f>IF(ISNA(VLOOKUP(B191,Licenciés!$A:$L,5,FALSE)),"",VLOOKUP(B191,Licenciés!$A:$L,5,FALSE))</f>
        <v/>
      </c>
      <c r="F191" s="2" t="str">
        <f>IF(ISNA(VLOOKUP(B191,Licenciés!$A:$L,7,FALSE)),"",VLOOKUP(B191,Licenciés!$A:$L,7,FALSE))</f>
        <v/>
      </c>
      <c r="G191" s="2" t="str">
        <f>IF(ISNA(VLOOKUP(B191,Licenciés!$A:$L,6,FALSE)),"",VLOOKUP(B191,Licenciés!$A:$L,6,FALSE))</f>
        <v/>
      </c>
      <c r="H191" s="2" t="str">
        <f t="shared" si="7"/>
        <v/>
      </c>
      <c r="I191" s="11" t="str">
        <f>IF(ISNA(VLOOKUP(B191,Licenciés!$A:$L,9,FALSE)),"",VLOOKUP(B191,Licenciés!$A:$L,9,FALSE))</f>
        <v/>
      </c>
      <c r="J191" s="2" t="str">
        <f>IF(ISNA(VLOOKUP(B191,Licenciés!$A:$L,8,FALSE)),"",VLOOKUP(B191,Licenciés!$A:$L,8,FALSE))</f>
        <v/>
      </c>
      <c r="K191" s="10"/>
      <c r="L191" s="27"/>
      <c r="M191" s="27"/>
      <c r="N191" s="25"/>
    </row>
    <row r="192" spans="1:14" ht="16" hidden="1" outlineLevel="1">
      <c r="A192" s="1"/>
      <c r="B192" s="1"/>
      <c r="C192" s="2" t="str">
        <f>IF(ISNA(VLOOKUP(B192,Licenciés!$A:$L,3,FALSE)),"",VLOOKUP(B192,Licenciés!$A:$L,3,FALSE))</f>
        <v/>
      </c>
      <c r="D192" s="2" t="str">
        <f>IF(ISNA(VLOOKUP(B192,Licenciés!$A:$L,4,FALSE)),"",VLOOKUP(B192,Licenciés!$A:$L,4,FALSE))</f>
        <v/>
      </c>
      <c r="E192" s="2" t="str">
        <f>IF(ISNA(VLOOKUP(B192,Licenciés!$A:$L,5,FALSE)),"",VLOOKUP(B192,Licenciés!$A:$L,5,FALSE))</f>
        <v/>
      </c>
      <c r="F192" s="2" t="str">
        <f>IF(ISNA(VLOOKUP(B192,Licenciés!$A:$L,7,FALSE)),"",VLOOKUP(B192,Licenciés!$A:$L,7,FALSE))</f>
        <v/>
      </c>
      <c r="G192" s="2" t="str">
        <f>IF(ISNA(VLOOKUP(B192,Licenciés!$A:$L,6,FALSE)),"",VLOOKUP(B192,Licenciés!$A:$L,6,FALSE))</f>
        <v/>
      </c>
      <c r="H192" s="2" t="str">
        <f t="shared" si="7"/>
        <v/>
      </c>
      <c r="I192" s="11" t="str">
        <f>IF(ISNA(VLOOKUP(B192,Licenciés!$A:$L,9,FALSE)),"",VLOOKUP(B192,Licenciés!$A:$L,9,FALSE))</f>
        <v/>
      </c>
      <c r="J192" s="2" t="str">
        <f>IF(ISNA(VLOOKUP(B192,Licenciés!$A:$L,8,FALSE)),"",VLOOKUP(B192,Licenciés!$A:$L,8,FALSE))</f>
        <v/>
      </c>
      <c r="K192" s="10"/>
      <c r="L192" s="27"/>
      <c r="M192" s="27"/>
      <c r="N192" s="25"/>
    </row>
    <row r="193" spans="1:14" ht="16" hidden="1" outlineLevel="1">
      <c r="A193" s="1"/>
      <c r="B193" s="1"/>
      <c r="C193" s="2" t="str">
        <f>IF(ISNA(VLOOKUP(B193,Licenciés!$A:$L,3,FALSE)),"",VLOOKUP(B193,Licenciés!$A:$L,3,FALSE))</f>
        <v/>
      </c>
      <c r="D193" s="2" t="str">
        <f>IF(ISNA(VLOOKUP(B193,Licenciés!$A:$L,4,FALSE)),"",VLOOKUP(B193,Licenciés!$A:$L,4,FALSE))</f>
        <v/>
      </c>
      <c r="E193" s="2" t="str">
        <f>IF(ISNA(VLOOKUP(B193,Licenciés!$A:$L,5,FALSE)),"",VLOOKUP(B193,Licenciés!$A:$L,5,FALSE))</f>
        <v/>
      </c>
      <c r="F193" s="2" t="str">
        <f>IF(ISNA(VLOOKUP(B193,Licenciés!$A:$L,7,FALSE)),"",VLOOKUP(B193,Licenciés!$A:$L,7,FALSE))</f>
        <v/>
      </c>
      <c r="G193" s="2" t="str">
        <f>IF(ISNA(VLOOKUP(B193,Licenciés!$A:$L,6,FALSE)),"",VLOOKUP(B193,Licenciés!$A:$L,6,FALSE))</f>
        <v/>
      </c>
      <c r="H193" s="2" t="str">
        <f t="shared" si="7"/>
        <v/>
      </c>
      <c r="I193" s="11" t="str">
        <f>IF(ISNA(VLOOKUP(B193,Licenciés!$A:$L,9,FALSE)),"",VLOOKUP(B193,Licenciés!$A:$L,9,FALSE))</f>
        <v/>
      </c>
      <c r="J193" s="2" t="str">
        <f>IF(ISNA(VLOOKUP(B193,Licenciés!$A:$L,8,FALSE)),"",VLOOKUP(B193,Licenciés!$A:$L,8,FALSE))</f>
        <v/>
      </c>
      <c r="K193" s="10"/>
      <c r="L193" s="27"/>
      <c r="M193" s="27"/>
      <c r="N193" s="25"/>
    </row>
    <row r="194" spans="1:14" ht="16" hidden="1" outlineLevel="1">
      <c r="A194" s="1"/>
      <c r="B194" s="1"/>
      <c r="C194" s="2" t="str">
        <f>IF(ISNA(VLOOKUP(B194,Licenciés!$A:$L,3,FALSE)),"",VLOOKUP(B194,Licenciés!$A:$L,3,FALSE))</f>
        <v/>
      </c>
      <c r="D194" s="2" t="str">
        <f>IF(ISNA(VLOOKUP(B194,Licenciés!$A:$L,4,FALSE)),"",VLOOKUP(B194,Licenciés!$A:$L,4,FALSE))</f>
        <v/>
      </c>
      <c r="E194" s="2" t="str">
        <f>IF(ISNA(VLOOKUP(B194,Licenciés!$A:$L,5,FALSE)),"",VLOOKUP(B194,Licenciés!$A:$L,5,FALSE))</f>
        <v/>
      </c>
      <c r="F194" s="2" t="str">
        <f>IF(ISNA(VLOOKUP(B194,Licenciés!$A:$L,7,FALSE)),"",VLOOKUP(B194,Licenciés!$A:$L,7,FALSE))</f>
        <v/>
      </c>
      <c r="G194" s="2" t="str">
        <f>IF(ISNA(VLOOKUP(B194,Licenciés!$A:$L,6,FALSE)),"",VLOOKUP(B194,Licenciés!$A:$L,6,FALSE))</f>
        <v/>
      </c>
      <c r="H194" s="2" t="str">
        <f t="shared" si="7"/>
        <v/>
      </c>
      <c r="I194" s="11" t="str">
        <f>IF(ISNA(VLOOKUP(B194,Licenciés!$A:$L,9,FALSE)),"",VLOOKUP(B194,Licenciés!$A:$L,9,FALSE))</f>
        <v/>
      </c>
      <c r="J194" s="2" t="str">
        <f>IF(ISNA(VLOOKUP(B194,Licenciés!$A:$L,8,FALSE)),"",VLOOKUP(B194,Licenciés!$A:$L,8,FALSE))</f>
        <v/>
      </c>
      <c r="K194" s="10"/>
      <c r="L194" s="27"/>
      <c r="M194" s="27"/>
      <c r="N194" s="25"/>
    </row>
    <row r="195" spans="1:14" ht="16" hidden="1" outlineLevel="1">
      <c r="A195" s="1"/>
      <c r="B195" s="1"/>
      <c r="C195" s="2" t="str">
        <f>IF(ISNA(VLOOKUP(B195,Licenciés!$A:$L,3,FALSE)),"",VLOOKUP(B195,Licenciés!$A:$L,3,FALSE))</f>
        <v/>
      </c>
      <c r="D195" s="2" t="str">
        <f>IF(ISNA(VLOOKUP(B195,Licenciés!$A:$L,4,FALSE)),"",VLOOKUP(B195,Licenciés!$A:$L,4,FALSE))</f>
        <v/>
      </c>
      <c r="E195" s="2" t="str">
        <f>IF(ISNA(VLOOKUP(B195,Licenciés!$A:$L,5,FALSE)),"",VLOOKUP(B195,Licenciés!$A:$L,5,FALSE))</f>
        <v/>
      </c>
      <c r="F195" s="2" t="str">
        <f>IF(ISNA(VLOOKUP(B195,Licenciés!$A:$L,7,FALSE)),"",VLOOKUP(B195,Licenciés!$A:$L,7,FALSE))</f>
        <v/>
      </c>
      <c r="G195" s="2" t="str">
        <f>IF(ISNA(VLOOKUP(B195,Licenciés!$A:$L,6,FALSE)),"",VLOOKUP(B195,Licenciés!$A:$L,6,FALSE))</f>
        <v/>
      </c>
      <c r="H195" s="2" t="str">
        <f t="shared" si="7"/>
        <v/>
      </c>
      <c r="I195" s="11" t="str">
        <f>IF(ISNA(VLOOKUP(B195,Licenciés!$A:$L,9,FALSE)),"",VLOOKUP(B195,Licenciés!$A:$L,9,FALSE))</f>
        <v/>
      </c>
      <c r="J195" s="2" t="str">
        <f>IF(ISNA(VLOOKUP(B195,Licenciés!$A:$L,8,FALSE)),"",VLOOKUP(B195,Licenciés!$A:$L,8,FALSE))</f>
        <v/>
      </c>
      <c r="K195" s="10"/>
      <c r="L195" s="27"/>
      <c r="M195" s="27"/>
      <c r="N195" s="25"/>
    </row>
    <row r="196" spans="1:14" ht="16" hidden="1" outlineLevel="1">
      <c r="A196" s="1"/>
      <c r="B196" s="1"/>
      <c r="C196" s="2" t="str">
        <f>IF(ISNA(VLOOKUP(B196,Licenciés!$A:$L,3,FALSE)),"",VLOOKUP(B196,Licenciés!$A:$L,3,FALSE))</f>
        <v/>
      </c>
      <c r="D196" s="2" t="str">
        <f>IF(ISNA(VLOOKUP(B196,Licenciés!$A:$L,4,FALSE)),"",VLOOKUP(B196,Licenciés!$A:$L,4,FALSE))</f>
        <v/>
      </c>
      <c r="E196" s="2" t="str">
        <f>IF(ISNA(VLOOKUP(B196,Licenciés!$A:$L,5,FALSE)),"",VLOOKUP(B196,Licenciés!$A:$L,5,FALSE))</f>
        <v/>
      </c>
      <c r="F196" s="2" t="str">
        <f>IF(ISNA(VLOOKUP(B196,Licenciés!$A:$L,7,FALSE)),"",VLOOKUP(B196,Licenciés!$A:$L,7,FALSE))</f>
        <v/>
      </c>
      <c r="G196" s="2" t="str">
        <f>IF(ISNA(VLOOKUP(B196,Licenciés!$A:$L,6,FALSE)),"",VLOOKUP(B196,Licenciés!$A:$L,6,FALSE))</f>
        <v/>
      </c>
      <c r="H196" s="2" t="str">
        <f t="shared" si="7"/>
        <v/>
      </c>
      <c r="I196" s="11" t="str">
        <f>IF(ISNA(VLOOKUP(B196,Licenciés!$A:$L,9,FALSE)),"",VLOOKUP(B196,Licenciés!$A:$L,9,FALSE))</f>
        <v/>
      </c>
      <c r="J196" s="2" t="str">
        <f>IF(ISNA(VLOOKUP(B196,Licenciés!$A:$L,8,FALSE)),"",VLOOKUP(B196,Licenciés!$A:$L,8,FALSE))</f>
        <v/>
      </c>
      <c r="K196" s="10"/>
      <c r="L196" s="27"/>
      <c r="M196" s="27"/>
      <c r="N196" s="25"/>
    </row>
    <row r="197" spans="1:14" ht="16" hidden="1" outlineLevel="1">
      <c r="A197" s="1"/>
      <c r="B197" s="1"/>
      <c r="C197" s="2" t="str">
        <f>IF(ISNA(VLOOKUP(B197,Licenciés!$A:$L,3,FALSE)),"",VLOOKUP(B197,Licenciés!$A:$L,3,FALSE))</f>
        <v/>
      </c>
      <c r="D197" s="2" t="str">
        <f>IF(ISNA(VLOOKUP(B197,Licenciés!$A:$L,4,FALSE)),"",VLOOKUP(B197,Licenciés!$A:$L,4,FALSE))</f>
        <v/>
      </c>
      <c r="E197" s="2" t="str">
        <f>IF(ISNA(VLOOKUP(B197,Licenciés!$A:$L,5,FALSE)),"",VLOOKUP(B197,Licenciés!$A:$L,5,FALSE))</f>
        <v/>
      </c>
      <c r="F197" s="2" t="str">
        <f>IF(ISNA(VLOOKUP(B197,Licenciés!$A:$L,7,FALSE)),"",VLOOKUP(B197,Licenciés!$A:$L,7,FALSE))</f>
        <v/>
      </c>
      <c r="G197" s="2" t="str">
        <f>IF(ISNA(VLOOKUP(B197,Licenciés!$A:$L,6,FALSE)),"",VLOOKUP(B197,Licenciés!$A:$L,6,FALSE))</f>
        <v/>
      </c>
      <c r="H197" s="2" t="str">
        <f t="shared" si="7"/>
        <v/>
      </c>
      <c r="I197" s="11" t="str">
        <f>IF(ISNA(VLOOKUP(B197,Licenciés!$A:$L,9,FALSE)),"",VLOOKUP(B197,Licenciés!$A:$L,9,FALSE))</f>
        <v/>
      </c>
      <c r="J197" s="2" t="str">
        <f>IF(ISNA(VLOOKUP(B197,Licenciés!$A:$L,8,FALSE)),"",VLOOKUP(B197,Licenciés!$A:$L,8,FALSE))</f>
        <v/>
      </c>
      <c r="K197" s="10"/>
      <c r="L197" s="27"/>
      <c r="M197" s="27"/>
      <c r="N197" s="25"/>
    </row>
    <row r="198" spans="1:14" ht="16" hidden="1" outlineLevel="1">
      <c r="A198" s="1"/>
      <c r="B198" s="1"/>
      <c r="C198" s="2" t="str">
        <f>IF(ISNA(VLOOKUP(B198,Licenciés!$A:$L,3,FALSE)),"",VLOOKUP(B198,Licenciés!$A:$L,3,FALSE))</f>
        <v/>
      </c>
      <c r="D198" s="2" t="str">
        <f>IF(ISNA(VLOOKUP(B198,Licenciés!$A:$L,4,FALSE)),"",VLOOKUP(B198,Licenciés!$A:$L,4,FALSE))</f>
        <v/>
      </c>
      <c r="E198" s="2" t="str">
        <f>IF(ISNA(VLOOKUP(B198,Licenciés!$A:$L,5,FALSE)),"",VLOOKUP(B198,Licenciés!$A:$L,5,FALSE))</f>
        <v/>
      </c>
      <c r="F198" s="2" t="str">
        <f>IF(ISNA(VLOOKUP(B198,Licenciés!$A:$L,7,FALSE)),"",VLOOKUP(B198,Licenciés!$A:$L,7,FALSE))</f>
        <v/>
      </c>
      <c r="G198" s="2" t="str">
        <f>IF(ISNA(VLOOKUP(B198,Licenciés!$A:$L,6,FALSE)),"",VLOOKUP(B198,Licenciés!$A:$L,6,FALSE))</f>
        <v/>
      </c>
      <c r="H198" s="2" t="str">
        <f t="shared" si="7"/>
        <v/>
      </c>
      <c r="I198" s="11" t="str">
        <f>IF(ISNA(VLOOKUP(B198,Licenciés!$A:$L,9,FALSE)),"",VLOOKUP(B198,Licenciés!$A:$L,9,FALSE))</f>
        <v/>
      </c>
      <c r="J198" s="2" t="str">
        <f>IF(ISNA(VLOOKUP(B198,Licenciés!$A:$L,8,FALSE)),"",VLOOKUP(B198,Licenciés!$A:$L,8,FALSE))</f>
        <v/>
      </c>
      <c r="K198" s="10"/>
      <c r="L198" s="27"/>
      <c r="M198" s="27"/>
      <c r="N198" s="25"/>
    </row>
    <row r="199" spans="1:14" ht="16" hidden="1" outlineLevel="1">
      <c r="A199" s="1"/>
      <c r="B199" s="1"/>
      <c r="C199" s="2" t="str">
        <f>IF(ISNA(VLOOKUP(B199,Licenciés!$A:$L,3,FALSE)),"",VLOOKUP(B199,Licenciés!$A:$L,3,FALSE))</f>
        <v/>
      </c>
      <c r="D199" s="2" t="str">
        <f>IF(ISNA(VLOOKUP(B199,Licenciés!$A:$L,4,FALSE)),"",VLOOKUP(B199,Licenciés!$A:$L,4,FALSE))</f>
        <v/>
      </c>
      <c r="E199" s="2" t="str">
        <f>IF(ISNA(VLOOKUP(B199,Licenciés!$A:$L,5,FALSE)),"",VLOOKUP(B199,Licenciés!$A:$L,5,FALSE))</f>
        <v/>
      </c>
      <c r="F199" s="2" t="str">
        <f>IF(ISNA(VLOOKUP(B199,Licenciés!$A:$L,7,FALSE)),"",VLOOKUP(B199,Licenciés!$A:$L,7,FALSE))</f>
        <v/>
      </c>
      <c r="G199" s="2" t="str">
        <f>IF(ISNA(VLOOKUP(B199,Licenciés!$A:$L,6,FALSE)),"",VLOOKUP(B199,Licenciés!$A:$L,6,FALSE))</f>
        <v/>
      </c>
      <c r="H199" s="2" t="str">
        <f t="shared" si="7"/>
        <v/>
      </c>
      <c r="I199" s="11" t="str">
        <f>IF(ISNA(VLOOKUP(B199,Licenciés!$A:$L,9,FALSE)),"",VLOOKUP(B199,Licenciés!$A:$L,9,FALSE))</f>
        <v/>
      </c>
      <c r="J199" s="2" t="str">
        <f>IF(ISNA(VLOOKUP(B199,Licenciés!$A:$L,8,FALSE)),"",VLOOKUP(B199,Licenciés!$A:$L,8,FALSE))</f>
        <v/>
      </c>
      <c r="K199" s="10"/>
      <c r="L199" s="27"/>
      <c r="M199" s="27"/>
      <c r="N199" s="25"/>
    </row>
    <row r="200" spans="1:14" ht="16" hidden="1" outlineLevel="1">
      <c r="A200" s="1"/>
      <c r="B200" s="1"/>
      <c r="C200" s="2" t="str">
        <f>IF(ISNA(VLOOKUP(B200,Licenciés!$A:$L,3,FALSE)),"",VLOOKUP(B200,Licenciés!$A:$L,3,FALSE))</f>
        <v/>
      </c>
      <c r="D200" s="2" t="str">
        <f>IF(ISNA(VLOOKUP(B200,Licenciés!$A:$L,4,FALSE)),"",VLOOKUP(B200,Licenciés!$A:$L,4,FALSE))</f>
        <v/>
      </c>
      <c r="E200" s="2" t="str">
        <f>IF(ISNA(VLOOKUP(B200,Licenciés!$A:$L,5,FALSE)),"",VLOOKUP(B200,Licenciés!$A:$L,5,FALSE))</f>
        <v/>
      </c>
      <c r="F200" s="2" t="str">
        <f>IF(ISNA(VLOOKUP(B200,Licenciés!$A:$L,7,FALSE)),"",VLOOKUP(B200,Licenciés!$A:$L,7,FALSE))</f>
        <v/>
      </c>
      <c r="G200" s="2" t="str">
        <f>IF(ISNA(VLOOKUP(B200,Licenciés!$A:$L,6,FALSE)),"",VLOOKUP(B200,Licenciés!$A:$L,6,FALSE))</f>
        <v/>
      </c>
      <c r="H200" s="2" t="str">
        <f t="shared" si="7"/>
        <v/>
      </c>
      <c r="I200" s="11" t="str">
        <f>IF(ISNA(VLOOKUP(B200,Licenciés!$A:$L,9,FALSE)),"",VLOOKUP(B200,Licenciés!$A:$L,9,FALSE))</f>
        <v/>
      </c>
      <c r="J200" s="2" t="str">
        <f>IF(ISNA(VLOOKUP(B200,Licenciés!$A:$L,8,FALSE)),"",VLOOKUP(B200,Licenciés!$A:$L,8,FALSE))</f>
        <v/>
      </c>
      <c r="K200" s="10"/>
      <c r="L200" s="27"/>
      <c r="M200" s="27"/>
      <c r="N200" s="25"/>
    </row>
    <row r="201" spans="1:14" ht="16" hidden="1" outlineLevel="1">
      <c r="A201" s="1"/>
      <c r="B201" s="1"/>
      <c r="C201" s="2" t="str">
        <f>IF(ISNA(VLOOKUP(B201,Licenciés!$A:$L,3,FALSE)),"",VLOOKUP(B201,Licenciés!$A:$L,3,FALSE))</f>
        <v/>
      </c>
      <c r="D201" s="2" t="str">
        <f>IF(ISNA(VLOOKUP(B201,Licenciés!$A:$L,4,FALSE)),"",VLOOKUP(B201,Licenciés!$A:$L,4,FALSE))</f>
        <v/>
      </c>
      <c r="E201" s="2" t="str">
        <f>IF(ISNA(VLOOKUP(B201,Licenciés!$A:$L,5,FALSE)),"",VLOOKUP(B201,Licenciés!$A:$L,5,FALSE))</f>
        <v/>
      </c>
      <c r="F201" s="2" t="str">
        <f>IF(ISNA(VLOOKUP(B201,Licenciés!$A:$L,7,FALSE)),"",VLOOKUP(B201,Licenciés!$A:$L,7,FALSE))</f>
        <v/>
      </c>
      <c r="G201" s="2" t="str">
        <f>IF(ISNA(VLOOKUP(B201,Licenciés!$A:$L,6,FALSE)),"",VLOOKUP(B201,Licenciés!$A:$L,6,FALSE))</f>
        <v/>
      </c>
      <c r="H201" s="2" t="str">
        <f t="shared" si="7"/>
        <v/>
      </c>
      <c r="I201" s="11" t="str">
        <f>IF(ISNA(VLOOKUP(B201,Licenciés!$A:$L,9,FALSE)),"",VLOOKUP(B201,Licenciés!$A:$L,9,FALSE))</f>
        <v/>
      </c>
      <c r="J201" s="2" t="str">
        <f>IF(ISNA(VLOOKUP(B201,Licenciés!$A:$L,8,FALSE)),"",VLOOKUP(B201,Licenciés!$A:$L,8,FALSE))</f>
        <v/>
      </c>
      <c r="K201" s="10"/>
      <c r="L201" s="27"/>
      <c r="M201" s="27"/>
      <c r="N201" s="25"/>
    </row>
    <row r="202" spans="1:14" ht="16" hidden="1" outlineLevel="1">
      <c r="A202" s="1"/>
      <c r="B202" s="1"/>
      <c r="C202" s="2" t="str">
        <f>IF(ISNA(VLOOKUP(B202,Licenciés!$A:$L,3,FALSE)),"",VLOOKUP(B202,Licenciés!$A:$L,3,FALSE))</f>
        <v/>
      </c>
      <c r="D202" s="2" t="str">
        <f>IF(ISNA(VLOOKUP(B202,Licenciés!$A:$L,4,FALSE)),"",VLOOKUP(B202,Licenciés!$A:$L,4,FALSE))</f>
        <v/>
      </c>
      <c r="E202" s="2" t="str">
        <f>IF(ISNA(VLOOKUP(B202,Licenciés!$A:$L,5,FALSE)),"",VLOOKUP(B202,Licenciés!$A:$L,5,FALSE))</f>
        <v/>
      </c>
      <c r="F202" s="2" t="str">
        <f>IF(ISNA(VLOOKUP(B202,Licenciés!$A:$L,7,FALSE)),"",VLOOKUP(B202,Licenciés!$A:$L,7,FALSE))</f>
        <v/>
      </c>
      <c r="G202" s="2" t="str">
        <f>IF(ISNA(VLOOKUP(B202,Licenciés!$A:$L,6,FALSE)),"",VLOOKUP(B202,Licenciés!$A:$L,6,FALSE))</f>
        <v/>
      </c>
      <c r="H202" s="2" t="str">
        <f t="shared" si="7"/>
        <v/>
      </c>
      <c r="I202" s="11" t="str">
        <f>IF(ISNA(VLOOKUP(B202,Licenciés!$A:$L,9,FALSE)),"",VLOOKUP(B202,Licenciés!$A:$L,9,FALSE))</f>
        <v/>
      </c>
      <c r="J202" s="2" t="str">
        <f>IF(ISNA(VLOOKUP(B202,Licenciés!$A:$L,8,FALSE)),"",VLOOKUP(B202,Licenciés!$A:$L,8,FALSE))</f>
        <v/>
      </c>
      <c r="K202" s="10"/>
      <c r="L202" s="27"/>
      <c r="M202" s="27"/>
      <c r="N202" s="25"/>
    </row>
    <row r="203" spans="1:14" ht="16" hidden="1" outlineLevel="1">
      <c r="A203" s="1"/>
      <c r="B203" s="1"/>
      <c r="C203" s="2" t="str">
        <f>IF(ISNA(VLOOKUP(B203,Licenciés!$A:$L,3,FALSE)),"",VLOOKUP(B203,Licenciés!$A:$L,3,FALSE))</f>
        <v/>
      </c>
      <c r="D203" s="2" t="str">
        <f>IF(ISNA(VLOOKUP(B203,Licenciés!$A:$L,4,FALSE)),"",VLOOKUP(B203,Licenciés!$A:$L,4,FALSE))</f>
        <v/>
      </c>
      <c r="E203" s="2" t="str">
        <f>IF(ISNA(VLOOKUP(B203,Licenciés!$A:$L,5,FALSE)),"",VLOOKUP(B203,Licenciés!$A:$L,5,FALSE))</f>
        <v/>
      </c>
      <c r="F203" s="2" t="str">
        <f>IF(ISNA(VLOOKUP(B203,Licenciés!$A:$L,7,FALSE)),"",VLOOKUP(B203,Licenciés!$A:$L,7,FALSE))</f>
        <v/>
      </c>
      <c r="G203" s="2" t="str">
        <f>IF(ISNA(VLOOKUP(B203,Licenciés!$A:$L,6,FALSE)),"",VLOOKUP(B203,Licenciés!$A:$L,6,FALSE))</f>
        <v/>
      </c>
      <c r="H203" s="2" t="str">
        <f t="shared" si="7"/>
        <v/>
      </c>
      <c r="I203" s="11" t="str">
        <f>IF(ISNA(VLOOKUP(B203,Licenciés!$A:$L,9,FALSE)),"",VLOOKUP(B203,Licenciés!$A:$L,9,FALSE))</f>
        <v/>
      </c>
      <c r="J203" s="2" t="str">
        <f>IF(ISNA(VLOOKUP(B203,Licenciés!$A:$L,8,FALSE)),"",VLOOKUP(B203,Licenciés!$A:$L,8,FALSE))</f>
        <v/>
      </c>
      <c r="K203" s="10"/>
      <c r="L203" s="27"/>
      <c r="M203" s="27"/>
      <c r="N203" s="25"/>
    </row>
    <row r="204" spans="1:14" ht="16" hidden="1" outlineLevel="1">
      <c r="A204" s="1"/>
      <c r="B204" s="1"/>
      <c r="C204" s="2" t="str">
        <f>IF(ISNA(VLOOKUP(B204,Licenciés!$A:$L,3,FALSE)),"",VLOOKUP(B204,Licenciés!$A:$L,3,FALSE))</f>
        <v/>
      </c>
      <c r="D204" s="2" t="str">
        <f>IF(ISNA(VLOOKUP(B204,Licenciés!$A:$L,4,FALSE)),"",VLOOKUP(B204,Licenciés!$A:$L,4,FALSE))</f>
        <v/>
      </c>
      <c r="E204" s="2" t="str">
        <f>IF(ISNA(VLOOKUP(B204,Licenciés!$A:$L,5,FALSE)),"",VLOOKUP(B204,Licenciés!$A:$L,5,FALSE))</f>
        <v/>
      </c>
      <c r="F204" s="2" t="str">
        <f>IF(ISNA(VLOOKUP(B204,Licenciés!$A:$L,7,FALSE)),"",VLOOKUP(B204,Licenciés!$A:$L,7,FALSE))</f>
        <v/>
      </c>
      <c r="G204" s="2" t="str">
        <f>IF(ISNA(VLOOKUP(B204,Licenciés!$A:$L,6,FALSE)),"",VLOOKUP(B204,Licenciés!$A:$L,6,FALSE))</f>
        <v/>
      </c>
      <c r="H204" s="2" t="str">
        <f t="shared" si="7"/>
        <v/>
      </c>
      <c r="I204" s="11" t="str">
        <f>IF(ISNA(VLOOKUP(B204,Licenciés!$A:$L,9,FALSE)),"",VLOOKUP(B204,Licenciés!$A:$L,9,FALSE))</f>
        <v/>
      </c>
      <c r="J204" s="2" t="str">
        <f>IF(ISNA(VLOOKUP(B204,Licenciés!$A:$L,8,FALSE)),"",VLOOKUP(B204,Licenciés!$A:$L,8,FALSE))</f>
        <v/>
      </c>
      <c r="K204" s="10"/>
      <c r="L204" s="27"/>
      <c r="M204" s="27"/>
      <c r="N204" s="25"/>
    </row>
    <row r="205" spans="1:14" ht="16" hidden="1" outlineLevel="1">
      <c r="A205" s="1"/>
      <c r="B205" s="1"/>
      <c r="C205" s="2" t="str">
        <f>IF(ISNA(VLOOKUP(B205,Licenciés!$A:$L,3,FALSE)),"",VLOOKUP(B205,Licenciés!$A:$L,3,FALSE))</f>
        <v/>
      </c>
      <c r="D205" s="2" t="str">
        <f>IF(ISNA(VLOOKUP(B205,Licenciés!$A:$L,4,FALSE)),"",VLOOKUP(B205,Licenciés!$A:$L,4,FALSE))</f>
        <v/>
      </c>
      <c r="E205" s="2" t="str">
        <f>IF(ISNA(VLOOKUP(B205,Licenciés!$A:$L,5,FALSE)),"",VLOOKUP(B205,Licenciés!$A:$L,5,FALSE))</f>
        <v/>
      </c>
      <c r="F205" s="2" t="str">
        <f>IF(ISNA(VLOOKUP(B205,Licenciés!$A:$L,7,FALSE)),"",VLOOKUP(B205,Licenciés!$A:$L,7,FALSE))</f>
        <v/>
      </c>
      <c r="G205" s="2" t="str">
        <f>IF(ISNA(VLOOKUP(B205,Licenciés!$A:$L,6,FALSE)),"",VLOOKUP(B205,Licenciés!$A:$L,6,FALSE))</f>
        <v/>
      </c>
      <c r="H205" s="2" t="str">
        <f t="shared" si="7"/>
        <v/>
      </c>
      <c r="I205" s="11" t="str">
        <f>IF(ISNA(VLOOKUP(B205,Licenciés!$A:$L,9,FALSE)),"",VLOOKUP(B205,Licenciés!$A:$L,9,FALSE))</f>
        <v/>
      </c>
      <c r="J205" s="2" t="str">
        <f>IF(ISNA(VLOOKUP(B205,Licenciés!$A:$L,8,FALSE)),"",VLOOKUP(B205,Licenciés!$A:$L,8,FALSE))</f>
        <v/>
      </c>
      <c r="K205" s="10"/>
      <c r="L205" s="27"/>
      <c r="M205" s="27"/>
      <c r="N205" s="25"/>
    </row>
    <row r="206" spans="1:14" collapsed="1">
      <c r="A206" s="18"/>
      <c r="B206" s="46" t="s">
        <v>63</v>
      </c>
      <c r="C206" s="47"/>
      <c r="D206" s="47"/>
      <c r="E206" s="47"/>
      <c r="F206" s="47"/>
      <c r="G206" s="47"/>
      <c r="H206" s="47"/>
      <c r="I206" s="47"/>
      <c r="J206" s="48"/>
      <c r="K206" s="19" t="str">
        <f>F10&amp;" "&amp;B206</f>
        <v xml:space="preserve"> Vétéran</v>
      </c>
      <c r="L206" s="20"/>
      <c r="M206" s="23"/>
      <c r="N206" s="26"/>
    </row>
    <row r="207" spans="1:14" ht="16" hidden="1" outlineLevel="1">
      <c r="A207" s="1"/>
      <c r="B207" s="1"/>
      <c r="C207" s="2" t="str">
        <f>IF(ISNA(VLOOKUP(B207,Licenciés!$A:$L,3,FALSE)),"",VLOOKUP(B207,Licenciés!$A:$L,3,FALSE))</f>
        <v/>
      </c>
      <c r="D207" s="2" t="str">
        <f>IF(ISNA(VLOOKUP(B207,Licenciés!$A:$L,4,FALSE)),"",VLOOKUP(B207,Licenciés!$A:$L,4,FALSE))</f>
        <v/>
      </c>
      <c r="E207" s="2" t="str">
        <f>IF(ISNA(VLOOKUP(B207,Licenciés!$A:$L,5,FALSE)),"",VLOOKUP(B207,Licenciés!$A:$L,5,FALSE))</f>
        <v/>
      </c>
      <c r="F207" s="2" t="str">
        <f>IF(ISNA(VLOOKUP(B207,Licenciés!$A:$L,7,FALSE)),"",VLOOKUP(B207,Licenciés!$A:$L,7,FALSE))</f>
        <v/>
      </c>
      <c r="G207" s="2" t="str">
        <f>IF(ISNA(VLOOKUP(B207,Licenciés!$A:$L,6,FALSE)),"",VLOOKUP(B207,Licenciés!$A:$L,6,FALSE))</f>
        <v/>
      </c>
      <c r="H207" s="2" t="str">
        <f>IF(B207="","",YEAR(G207))</f>
        <v/>
      </c>
      <c r="I207" s="11" t="str">
        <f>IF(ISNA(VLOOKUP(B207,Licenciés!$A:$L,9,FALSE)),"",VLOOKUP(B207,Licenciés!$A:$L,9,FALSE))</f>
        <v/>
      </c>
      <c r="J207" s="2" t="str">
        <f>IF(ISNA(VLOOKUP(B207,Licenciés!$A:$L,8,FALSE)),"",VLOOKUP(B207,Licenciés!$A:$L,8,FALSE))</f>
        <v/>
      </c>
      <c r="K207" s="10"/>
      <c r="L207" s="27"/>
      <c r="M207" s="27"/>
      <c r="N207" s="25"/>
    </row>
    <row r="208" spans="1:14" ht="16" hidden="1" outlineLevel="1">
      <c r="A208" s="1"/>
      <c r="B208" s="1"/>
      <c r="C208" s="2" t="str">
        <f>IF(ISNA(VLOOKUP(B208,Licenciés!$A:$L,3,FALSE)),"",VLOOKUP(B208,Licenciés!$A:$L,3,FALSE))</f>
        <v/>
      </c>
      <c r="D208" s="2" t="str">
        <f>IF(ISNA(VLOOKUP(B208,Licenciés!$A:$L,4,FALSE)),"",VLOOKUP(B208,Licenciés!$A:$L,4,FALSE))</f>
        <v/>
      </c>
      <c r="E208" s="2" t="str">
        <f>IF(ISNA(VLOOKUP(B208,Licenciés!$A:$L,5,FALSE)),"",VLOOKUP(B208,Licenciés!$A:$L,5,FALSE))</f>
        <v/>
      </c>
      <c r="F208" s="2" t="str">
        <f>IF(ISNA(VLOOKUP(B208,Licenciés!$A:$L,7,FALSE)),"",VLOOKUP(B208,Licenciés!$A:$L,7,FALSE))</f>
        <v/>
      </c>
      <c r="G208" s="2" t="str">
        <f>IF(ISNA(VLOOKUP(B208,Licenciés!$A:$L,6,FALSE)),"",VLOOKUP(B208,Licenciés!$A:$L,6,FALSE))</f>
        <v/>
      </c>
      <c r="H208" s="2" t="str">
        <f t="shared" ref="H208:H231" si="8">IF(B208="","",YEAR(G208))</f>
        <v/>
      </c>
      <c r="I208" s="11" t="str">
        <f>IF(ISNA(VLOOKUP(B208,Licenciés!$A:$L,9,FALSE)),"",VLOOKUP(B208,Licenciés!$A:$L,9,FALSE))</f>
        <v/>
      </c>
      <c r="J208" s="2" t="str">
        <f>IF(ISNA(VLOOKUP(B208,Licenciés!$A:$L,8,FALSE)),"",VLOOKUP(B208,Licenciés!$A:$L,8,FALSE))</f>
        <v/>
      </c>
      <c r="K208" s="10"/>
      <c r="L208" s="27"/>
      <c r="M208" s="27"/>
      <c r="N208" s="25"/>
    </row>
    <row r="209" spans="1:14" ht="16" hidden="1" outlineLevel="1">
      <c r="A209" s="1"/>
      <c r="B209" s="1"/>
      <c r="C209" s="2" t="str">
        <f>IF(ISNA(VLOOKUP(B209,Licenciés!$A:$L,3,FALSE)),"",VLOOKUP(B209,Licenciés!$A:$L,3,FALSE))</f>
        <v/>
      </c>
      <c r="D209" s="2" t="str">
        <f>IF(ISNA(VLOOKUP(B209,Licenciés!$A:$L,4,FALSE)),"",VLOOKUP(B209,Licenciés!$A:$L,4,FALSE))</f>
        <v/>
      </c>
      <c r="E209" s="2" t="str">
        <f>IF(ISNA(VLOOKUP(B209,Licenciés!$A:$L,5,FALSE)),"",VLOOKUP(B209,Licenciés!$A:$L,5,FALSE))</f>
        <v/>
      </c>
      <c r="F209" s="2" t="str">
        <f>IF(ISNA(VLOOKUP(B209,Licenciés!$A:$L,7,FALSE)),"",VLOOKUP(B209,Licenciés!$A:$L,7,FALSE))</f>
        <v/>
      </c>
      <c r="G209" s="2" t="str">
        <f>IF(ISNA(VLOOKUP(B209,Licenciés!$A:$L,6,FALSE)),"",VLOOKUP(B209,Licenciés!$A:$L,6,FALSE))</f>
        <v/>
      </c>
      <c r="H209" s="2" t="str">
        <f t="shared" si="8"/>
        <v/>
      </c>
      <c r="I209" s="11" t="str">
        <f>IF(ISNA(VLOOKUP(B209,Licenciés!$A:$L,9,FALSE)),"",VLOOKUP(B209,Licenciés!$A:$L,9,FALSE))</f>
        <v/>
      </c>
      <c r="J209" s="2" t="str">
        <f>IF(ISNA(VLOOKUP(B209,Licenciés!$A:$L,8,FALSE)),"",VLOOKUP(B209,Licenciés!$A:$L,8,FALSE))</f>
        <v/>
      </c>
      <c r="K209" s="10"/>
      <c r="L209" s="27"/>
      <c r="M209" s="27"/>
      <c r="N209" s="25"/>
    </row>
    <row r="210" spans="1:14" ht="16" hidden="1" outlineLevel="1">
      <c r="A210" s="1"/>
      <c r="B210" s="1"/>
      <c r="C210" s="2" t="str">
        <f>IF(ISNA(VLOOKUP(B210,Licenciés!$A:$L,3,FALSE)),"",VLOOKUP(B210,Licenciés!$A:$L,3,FALSE))</f>
        <v/>
      </c>
      <c r="D210" s="2" t="str">
        <f>IF(ISNA(VLOOKUP(B210,Licenciés!$A:$L,4,FALSE)),"",VLOOKUP(B210,Licenciés!$A:$L,4,FALSE))</f>
        <v/>
      </c>
      <c r="E210" s="2" t="str">
        <f>IF(ISNA(VLOOKUP(B210,Licenciés!$A:$L,5,FALSE)),"",VLOOKUP(B210,Licenciés!$A:$L,5,FALSE))</f>
        <v/>
      </c>
      <c r="F210" s="2" t="str">
        <f>IF(ISNA(VLOOKUP(B210,Licenciés!$A:$L,7,FALSE)),"",VLOOKUP(B210,Licenciés!$A:$L,7,FALSE))</f>
        <v/>
      </c>
      <c r="G210" s="2" t="str">
        <f>IF(ISNA(VLOOKUP(B210,Licenciés!$A:$L,6,FALSE)),"",VLOOKUP(B210,Licenciés!$A:$L,6,FALSE))</f>
        <v/>
      </c>
      <c r="H210" s="2" t="str">
        <f t="shared" si="8"/>
        <v/>
      </c>
      <c r="I210" s="11" t="str">
        <f>IF(ISNA(VLOOKUP(B210,Licenciés!$A:$L,9,FALSE)),"",VLOOKUP(B210,Licenciés!$A:$L,9,FALSE))</f>
        <v/>
      </c>
      <c r="J210" s="2" t="str">
        <f>IF(ISNA(VLOOKUP(B210,Licenciés!$A:$L,8,FALSE)),"",VLOOKUP(B210,Licenciés!$A:$L,8,FALSE))</f>
        <v/>
      </c>
      <c r="K210" s="10"/>
      <c r="L210" s="27"/>
      <c r="M210" s="27"/>
      <c r="N210" s="25"/>
    </row>
    <row r="211" spans="1:14" ht="16" hidden="1" outlineLevel="1">
      <c r="A211" s="1"/>
      <c r="B211" s="1"/>
      <c r="C211" s="2" t="str">
        <f>IF(ISNA(VLOOKUP(B211,Licenciés!$A:$L,3,FALSE)),"",VLOOKUP(B211,Licenciés!$A:$L,3,FALSE))</f>
        <v/>
      </c>
      <c r="D211" s="2" t="str">
        <f>IF(ISNA(VLOOKUP(B211,Licenciés!$A:$L,4,FALSE)),"",VLOOKUP(B211,Licenciés!$A:$L,4,FALSE))</f>
        <v/>
      </c>
      <c r="E211" s="2" t="str">
        <f>IF(ISNA(VLOOKUP(B211,Licenciés!$A:$L,5,FALSE)),"",VLOOKUP(B211,Licenciés!$A:$L,5,FALSE))</f>
        <v/>
      </c>
      <c r="F211" s="2" t="str">
        <f>IF(ISNA(VLOOKUP(B211,Licenciés!$A:$L,7,FALSE)),"",VLOOKUP(B211,Licenciés!$A:$L,7,FALSE))</f>
        <v/>
      </c>
      <c r="G211" s="2" t="str">
        <f>IF(ISNA(VLOOKUP(B211,Licenciés!$A:$L,6,FALSE)),"",VLOOKUP(B211,Licenciés!$A:$L,6,FALSE))</f>
        <v/>
      </c>
      <c r="H211" s="2" t="str">
        <f t="shared" si="8"/>
        <v/>
      </c>
      <c r="I211" s="11" t="str">
        <f>IF(ISNA(VLOOKUP(B211,Licenciés!$A:$L,9,FALSE)),"",VLOOKUP(B211,Licenciés!$A:$L,9,FALSE))</f>
        <v/>
      </c>
      <c r="J211" s="2" t="str">
        <f>IF(ISNA(VLOOKUP(B211,Licenciés!$A:$L,8,FALSE)),"",VLOOKUP(B211,Licenciés!$A:$L,8,FALSE))</f>
        <v/>
      </c>
      <c r="K211" s="10"/>
      <c r="L211" s="27"/>
      <c r="M211" s="27"/>
      <c r="N211" s="25"/>
    </row>
    <row r="212" spans="1:14" ht="16" hidden="1" outlineLevel="1">
      <c r="A212" s="1"/>
      <c r="B212" s="1"/>
      <c r="C212" s="2" t="str">
        <f>IF(ISNA(VLOOKUP(B212,Licenciés!$A:$L,3,FALSE)),"",VLOOKUP(B212,Licenciés!$A:$L,3,FALSE))</f>
        <v/>
      </c>
      <c r="D212" s="2" t="str">
        <f>IF(ISNA(VLOOKUP(B212,Licenciés!$A:$L,4,FALSE)),"",VLOOKUP(B212,Licenciés!$A:$L,4,FALSE))</f>
        <v/>
      </c>
      <c r="E212" s="2" t="str">
        <f>IF(ISNA(VLOOKUP(B212,Licenciés!$A:$L,5,FALSE)),"",VLOOKUP(B212,Licenciés!$A:$L,5,FALSE))</f>
        <v/>
      </c>
      <c r="F212" s="2" t="str">
        <f>IF(ISNA(VLOOKUP(B212,Licenciés!$A:$L,7,FALSE)),"",VLOOKUP(B212,Licenciés!$A:$L,7,FALSE))</f>
        <v/>
      </c>
      <c r="G212" s="2" t="str">
        <f>IF(ISNA(VLOOKUP(B212,Licenciés!$A:$L,6,FALSE)),"",VLOOKUP(B212,Licenciés!$A:$L,6,FALSE))</f>
        <v/>
      </c>
      <c r="H212" s="2" t="str">
        <f t="shared" si="8"/>
        <v/>
      </c>
      <c r="I212" s="11" t="str">
        <f>IF(ISNA(VLOOKUP(B212,Licenciés!$A:$L,9,FALSE)),"",VLOOKUP(B212,Licenciés!$A:$L,9,FALSE))</f>
        <v/>
      </c>
      <c r="J212" s="2" t="str">
        <f>IF(ISNA(VLOOKUP(B212,Licenciés!$A:$L,8,FALSE)),"",VLOOKUP(B212,Licenciés!$A:$L,8,FALSE))</f>
        <v/>
      </c>
      <c r="K212" s="10"/>
      <c r="L212" s="27"/>
      <c r="M212" s="27"/>
      <c r="N212" s="25"/>
    </row>
    <row r="213" spans="1:14" ht="16" hidden="1" outlineLevel="1">
      <c r="A213" s="1"/>
      <c r="B213" s="1"/>
      <c r="C213" s="2" t="str">
        <f>IF(ISNA(VLOOKUP(B213,Licenciés!$A:$L,3,FALSE)),"",VLOOKUP(B213,Licenciés!$A:$L,3,FALSE))</f>
        <v/>
      </c>
      <c r="D213" s="2" t="str">
        <f>IF(ISNA(VLOOKUP(B213,Licenciés!$A:$L,4,FALSE)),"",VLOOKUP(B213,Licenciés!$A:$L,4,FALSE))</f>
        <v/>
      </c>
      <c r="E213" s="2" t="str">
        <f>IF(ISNA(VLOOKUP(B213,Licenciés!$A:$L,5,FALSE)),"",VLOOKUP(B213,Licenciés!$A:$L,5,FALSE))</f>
        <v/>
      </c>
      <c r="F213" s="2" t="str">
        <f>IF(ISNA(VLOOKUP(B213,Licenciés!$A:$L,7,FALSE)),"",VLOOKUP(B213,Licenciés!$A:$L,7,FALSE))</f>
        <v/>
      </c>
      <c r="G213" s="2" t="str">
        <f>IF(ISNA(VLOOKUP(B213,Licenciés!$A:$L,6,FALSE)),"",VLOOKUP(B213,Licenciés!$A:$L,6,FALSE))</f>
        <v/>
      </c>
      <c r="H213" s="2" t="str">
        <f t="shared" si="8"/>
        <v/>
      </c>
      <c r="I213" s="11" t="str">
        <f>IF(ISNA(VLOOKUP(B213,Licenciés!$A:$L,9,FALSE)),"",VLOOKUP(B213,Licenciés!$A:$L,9,FALSE))</f>
        <v/>
      </c>
      <c r="J213" s="2" t="str">
        <f>IF(ISNA(VLOOKUP(B213,Licenciés!$A:$L,8,FALSE)),"",VLOOKUP(B213,Licenciés!$A:$L,8,FALSE))</f>
        <v/>
      </c>
      <c r="K213" s="10"/>
      <c r="L213" s="27"/>
      <c r="M213" s="27"/>
      <c r="N213" s="25"/>
    </row>
    <row r="214" spans="1:14" ht="16" hidden="1" outlineLevel="1">
      <c r="A214" s="1"/>
      <c r="B214" s="1"/>
      <c r="C214" s="2" t="str">
        <f>IF(ISNA(VLOOKUP(B214,Licenciés!$A:$L,3,FALSE)),"",VLOOKUP(B214,Licenciés!$A:$L,3,FALSE))</f>
        <v/>
      </c>
      <c r="D214" s="2" t="str">
        <f>IF(ISNA(VLOOKUP(B214,Licenciés!$A:$L,4,FALSE)),"",VLOOKUP(B214,Licenciés!$A:$L,4,FALSE))</f>
        <v/>
      </c>
      <c r="E214" s="2" t="str">
        <f>IF(ISNA(VLOOKUP(B214,Licenciés!$A:$L,5,FALSE)),"",VLOOKUP(B214,Licenciés!$A:$L,5,FALSE))</f>
        <v/>
      </c>
      <c r="F214" s="2" t="str">
        <f>IF(ISNA(VLOOKUP(B214,Licenciés!$A:$L,7,FALSE)),"",VLOOKUP(B214,Licenciés!$A:$L,7,FALSE))</f>
        <v/>
      </c>
      <c r="G214" s="2" t="str">
        <f>IF(ISNA(VLOOKUP(B214,Licenciés!$A:$L,6,FALSE)),"",VLOOKUP(B214,Licenciés!$A:$L,6,FALSE))</f>
        <v/>
      </c>
      <c r="H214" s="2" t="str">
        <f t="shared" si="8"/>
        <v/>
      </c>
      <c r="I214" s="11" t="str">
        <f>IF(ISNA(VLOOKUP(B214,Licenciés!$A:$L,9,FALSE)),"",VLOOKUP(B214,Licenciés!$A:$L,9,FALSE))</f>
        <v/>
      </c>
      <c r="J214" s="2" t="str">
        <f>IF(ISNA(VLOOKUP(B214,Licenciés!$A:$L,8,FALSE)),"",VLOOKUP(B214,Licenciés!$A:$L,8,FALSE))</f>
        <v/>
      </c>
      <c r="K214" s="10"/>
      <c r="L214" s="27"/>
      <c r="M214" s="27"/>
      <c r="N214" s="25"/>
    </row>
    <row r="215" spans="1:14" ht="16" hidden="1" outlineLevel="1">
      <c r="A215" s="1"/>
      <c r="B215" s="1"/>
      <c r="C215" s="2" t="str">
        <f>IF(ISNA(VLOOKUP(B215,Licenciés!$A:$L,3,FALSE)),"",VLOOKUP(B215,Licenciés!$A:$L,3,FALSE))</f>
        <v/>
      </c>
      <c r="D215" s="2" t="str">
        <f>IF(ISNA(VLOOKUP(B215,Licenciés!$A:$L,4,FALSE)),"",VLOOKUP(B215,Licenciés!$A:$L,4,FALSE))</f>
        <v/>
      </c>
      <c r="E215" s="2" t="str">
        <f>IF(ISNA(VLOOKUP(B215,Licenciés!$A:$L,5,FALSE)),"",VLOOKUP(B215,Licenciés!$A:$L,5,FALSE))</f>
        <v/>
      </c>
      <c r="F215" s="2" t="str">
        <f>IF(ISNA(VLOOKUP(B215,Licenciés!$A:$L,7,FALSE)),"",VLOOKUP(B215,Licenciés!$A:$L,7,FALSE))</f>
        <v/>
      </c>
      <c r="G215" s="2" t="str">
        <f>IF(ISNA(VLOOKUP(B215,Licenciés!$A:$L,6,FALSE)),"",VLOOKUP(B215,Licenciés!$A:$L,6,FALSE))</f>
        <v/>
      </c>
      <c r="H215" s="2" t="str">
        <f t="shared" si="8"/>
        <v/>
      </c>
      <c r="I215" s="11" t="str">
        <f>IF(ISNA(VLOOKUP(B215,Licenciés!$A:$L,9,FALSE)),"",VLOOKUP(B215,Licenciés!$A:$L,9,FALSE))</f>
        <v/>
      </c>
      <c r="J215" s="2" t="str">
        <f>IF(ISNA(VLOOKUP(B215,Licenciés!$A:$L,8,FALSE)),"",VLOOKUP(B215,Licenciés!$A:$L,8,FALSE))</f>
        <v/>
      </c>
      <c r="K215" s="10"/>
      <c r="L215" s="27"/>
      <c r="M215" s="27"/>
      <c r="N215" s="25"/>
    </row>
    <row r="216" spans="1:14" ht="16" hidden="1" outlineLevel="1">
      <c r="A216" s="1"/>
      <c r="B216" s="1"/>
      <c r="C216" s="2" t="str">
        <f>IF(ISNA(VLOOKUP(B216,Licenciés!$A:$L,3,FALSE)),"",VLOOKUP(B216,Licenciés!$A:$L,3,FALSE))</f>
        <v/>
      </c>
      <c r="D216" s="2" t="str">
        <f>IF(ISNA(VLOOKUP(B216,Licenciés!$A:$L,4,FALSE)),"",VLOOKUP(B216,Licenciés!$A:$L,4,FALSE))</f>
        <v/>
      </c>
      <c r="E216" s="2" t="str">
        <f>IF(ISNA(VLOOKUP(B216,Licenciés!$A:$L,5,FALSE)),"",VLOOKUP(B216,Licenciés!$A:$L,5,FALSE))</f>
        <v/>
      </c>
      <c r="F216" s="2" t="str">
        <f>IF(ISNA(VLOOKUP(B216,Licenciés!$A:$L,7,FALSE)),"",VLOOKUP(B216,Licenciés!$A:$L,7,FALSE))</f>
        <v/>
      </c>
      <c r="G216" s="2" t="str">
        <f>IF(ISNA(VLOOKUP(B216,Licenciés!$A:$L,6,FALSE)),"",VLOOKUP(B216,Licenciés!$A:$L,6,FALSE))</f>
        <v/>
      </c>
      <c r="H216" s="2" t="str">
        <f t="shared" si="8"/>
        <v/>
      </c>
      <c r="I216" s="11" t="str">
        <f>IF(ISNA(VLOOKUP(B216,Licenciés!$A:$L,9,FALSE)),"",VLOOKUP(B216,Licenciés!$A:$L,9,FALSE))</f>
        <v/>
      </c>
      <c r="J216" s="2" t="str">
        <f>IF(ISNA(VLOOKUP(B216,Licenciés!$A:$L,8,FALSE)),"",VLOOKUP(B216,Licenciés!$A:$L,8,FALSE))</f>
        <v/>
      </c>
      <c r="K216" s="10"/>
      <c r="L216" s="27"/>
      <c r="M216" s="27"/>
      <c r="N216" s="25"/>
    </row>
    <row r="217" spans="1:14" ht="16" hidden="1" outlineLevel="1">
      <c r="A217" s="1"/>
      <c r="B217" s="1"/>
      <c r="C217" s="2" t="str">
        <f>IF(ISNA(VLOOKUP(B217,Licenciés!$A:$L,3,FALSE)),"",VLOOKUP(B217,Licenciés!$A:$L,3,FALSE))</f>
        <v/>
      </c>
      <c r="D217" s="2" t="str">
        <f>IF(ISNA(VLOOKUP(B217,Licenciés!$A:$L,4,FALSE)),"",VLOOKUP(B217,Licenciés!$A:$L,4,FALSE))</f>
        <v/>
      </c>
      <c r="E217" s="2" t="str">
        <f>IF(ISNA(VLOOKUP(B217,Licenciés!$A:$L,5,FALSE)),"",VLOOKUP(B217,Licenciés!$A:$L,5,FALSE))</f>
        <v/>
      </c>
      <c r="F217" s="2" t="str">
        <f>IF(ISNA(VLOOKUP(B217,Licenciés!$A:$L,7,FALSE)),"",VLOOKUP(B217,Licenciés!$A:$L,7,FALSE))</f>
        <v/>
      </c>
      <c r="G217" s="2" t="str">
        <f>IF(ISNA(VLOOKUP(B217,Licenciés!$A:$L,6,FALSE)),"",VLOOKUP(B217,Licenciés!$A:$L,6,FALSE))</f>
        <v/>
      </c>
      <c r="H217" s="2" t="str">
        <f t="shared" si="8"/>
        <v/>
      </c>
      <c r="I217" s="11" t="str">
        <f>IF(ISNA(VLOOKUP(B217,Licenciés!$A:$L,9,FALSE)),"",VLOOKUP(B217,Licenciés!$A:$L,9,FALSE))</f>
        <v/>
      </c>
      <c r="J217" s="2" t="str">
        <f>IF(ISNA(VLOOKUP(B217,Licenciés!$A:$L,8,FALSE)),"",VLOOKUP(B217,Licenciés!$A:$L,8,FALSE))</f>
        <v/>
      </c>
      <c r="K217" s="10"/>
      <c r="L217" s="27"/>
      <c r="M217" s="27"/>
      <c r="N217" s="25"/>
    </row>
    <row r="218" spans="1:14" ht="16" hidden="1" outlineLevel="1">
      <c r="A218" s="1"/>
      <c r="B218" s="1"/>
      <c r="C218" s="2" t="str">
        <f>IF(ISNA(VLOOKUP(B218,Licenciés!$A:$L,3,FALSE)),"",VLOOKUP(B218,Licenciés!$A:$L,3,FALSE))</f>
        <v/>
      </c>
      <c r="D218" s="2" t="str">
        <f>IF(ISNA(VLOOKUP(B218,Licenciés!$A:$L,4,FALSE)),"",VLOOKUP(B218,Licenciés!$A:$L,4,FALSE))</f>
        <v/>
      </c>
      <c r="E218" s="2" t="str">
        <f>IF(ISNA(VLOOKUP(B218,Licenciés!$A:$L,5,FALSE)),"",VLOOKUP(B218,Licenciés!$A:$L,5,FALSE))</f>
        <v/>
      </c>
      <c r="F218" s="2" t="str">
        <f>IF(ISNA(VLOOKUP(B218,Licenciés!$A:$L,7,FALSE)),"",VLOOKUP(B218,Licenciés!$A:$L,7,FALSE))</f>
        <v/>
      </c>
      <c r="G218" s="2" t="str">
        <f>IF(ISNA(VLOOKUP(B218,Licenciés!$A:$L,6,FALSE)),"",VLOOKUP(B218,Licenciés!$A:$L,6,FALSE))</f>
        <v/>
      </c>
      <c r="H218" s="2" t="str">
        <f t="shared" si="8"/>
        <v/>
      </c>
      <c r="I218" s="11" t="str">
        <f>IF(ISNA(VLOOKUP(B218,Licenciés!$A:$L,9,FALSE)),"",VLOOKUP(B218,Licenciés!$A:$L,9,FALSE))</f>
        <v/>
      </c>
      <c r="J218" s="2" t="str">
        <f>IF(ISNA(VLOOKUP(B218,Licenciés!$A:$L,8,FALSE)),"",VLOOKUP(B218,Licenciés!$A:$L,8,FALSE))</f>
        <v/>
      </c>
      <c r="K218" s="10"/>
      <c r="L218" s="27"/>
      <c r="M218" s="27"/>
      <c r="N218" s="25"/>
    </row>
    <row r="219" spans="1:14" ht="16" hidden="1" outlineLevel="1">
      <c r="A219" s="1"/>
      <c r="B219" s="1"/>
      <c r="C219" s="2" t="str">
        <f>IF(ISNA(VLOOKUP(B219,Licenciés!$A:$L,3,FALSE)),"",VLOOKUP(B219,Licenciés!$A:$L,3,FALSE))</f>
        <v/>
      </c>
      <c r="D219" s="2" t="str">
        <f>IF(ISNA(VLOOKUP(B219,Licenciés!$A:$L,4,FALSE)),"",VLOOKUP(B219,Licenciés!$A:$L,4,FALSE))</f>
        <v/>
      </c>
      <c r="E219" s="2" t="str">
        <f>IF(ISNA(VLOOKUP(B219,Licenciés!$A:$L,5,FALSE)),"",VLOOKUP(B219,Licenciés!$A:$L,5,FALSE))</f>
        <v/>
      </c>
      <c r="F219" s="2" t="str">
        <f>IF(ISNA(VLOOKUP(B219,Licenciés!$A:$L,7,FALSE)),"",VLOOKUP(B219,Licenciés!$A:$L,7,FALSE))</f>
        <v/>
      </c>
      <c r="G219" s="2" t="str">
        <f>IF(ISNA(VLOOKUP(B219,Licenciés!$A:$L,6,FALSE)),"",VLOOKUP(B219,Licenciés!$A:$L,6,FALSE))</f>
        <v/>
      </c>
      <c r="H219" s="2" t="str">
        <f t="shared" si="8"/>
        <v/>
      </c>
      <c r="I219" s="11" t="str">
        <f>IF(ISNA(VLOOKUP(B219,Licenciés!$A:$L,9,FALSE)),"",VLOOKUP(B219,Licenciés!$A:$L,9,FALSE))</f>
        <v/>
      </c>
      <c r="J219" s="2" t="str">
        <f>IF(ISNA(VLOOKUP(B219,Licenciés!$A:$L,8,FALSE)),"",VLOOKUP(B219,Licenciés!$A:$L,8,FALSE))</f>
        <v/>
      </c>
      <c r="K219" s="10"/>
      <c r="L219" s="27"/>
      <c r="M219" s="27"/>
      <c r="N219" s="25"/>
    </row>
    <row r="220" spans="1:14" ht="16" hidden="1" outlineLevel="1">
      <c r="A220" s="1"/>
      <c r="B220" s="1"/>
      <c r="C220" s="2" t="str">
        <f>IF(ISNA(VLOOKUP(B220,Licenciés!$A:$L,3,FALSE)),"",VLOOKUP(B220,Licenciés!$A:$L,3,FALSE))</f>
        <v/>
      </c>
      <c r="D220" s="2" t="str">
        <f>IF(ISNA(VLOOKUP(B220,Licenciés!$A:$L,4,FALSE)),"",VLOOKUP(B220,Licenciés!$A:$L,4,FALSE))</f>
        <v/>
      </c>
      <c r="E220" s="2" t="str">
        <f>IF(ISNA(VLOOKUP(B220,Licenciés!$A:$L,5,FALSE)),"",VLOOKUP(B220,Licenciés!$A:$L,5,FALSE))</f>
        <v/>
      </c>
      <c r="F220" s="2" t="str">
        <f>IF(ISNA(VLOOKUP(B220,Licenciés!$A:$L,7,FALSE)),"",VLOOKUP(B220,Licenciés!$A:$L,7,FALSE))</f>
        <v/>
      </c>
      <c r="G220" s="2" t="str">
        <f>IF(ISNA(VLOOKUP(B220,Licenciés!$A:$L,6,FALSE)),"",VLOOKUP(B220,Licenciés!$A:$L,6,FALSE))</f>
        <v/>
      </c>
      <c r="H220" s="2" t="str">
        <f t="shared" si="8"/>
        <v/>
      </c>
      <c r="I220" s="11" t="str">
        <f>IF(ISNA(VLOOKUP(B220,Licenciés!$A:$L,9,FALSE)),"",VLOOKUP(B220,Licenciés!$A:$L,9,FALSE))</f>
        <v/>
      </c>
      <c r="J220" s="2" t="str">
        <f>IF(ISNA(VLOOKUP(B220,Licenciés!$A:$L,8,FALSE)),"",VLOOKUP(B220,Licenciés!$A:$L,8,FALSE))</f>
        <v/>
      </c>
      <c r="K220" s="10"/>
      <c r="L220" s="27"/>
      <c r="M220" s="27"/>
      <c r="N220" s="25"/>
    </row>
    <row r="221" spans="1:14" ht="16" hidden="1" outlineLevel="1">
      <c r="A221" s="1"/>
      <c r="B221" s="1"/>
      <c r="C221" s="2" t="str">
        <f>IF(ISNA(VLOOKUP(B221,Licenciés!$A:$L,3,FALSE)),"",VLOOKUP(B221,Licenciés!$A:$L,3,FALSE))</f>
        <v/>
      </c>
      <c r="D221" s="2" t="str">
        <f>IF(ISNA(VLOOKUP(B221,Licenciés!$A:$L,4,FALSE)),"",VLOOKUP(B221,Licenciés!$A:$L,4,FALSE))</f>
        <v/>
      </c>
      <c r="E221" s="2" t="str">
        <f>IF(ISNA(VLOOKUP(B221,Licenciés!$A:$L,5,FALSE)),"",VLOOKUP(B221,Licenciés!$A:$L,5,FALSE))</f>
        <v/>
      </c>
      <c r="F221" s="2" t="str">
        <f>IF(ISNA(VLOOKUP(B221,Licenciés!$A:$L,7,FALSE)),"",VLOOKUP(B221,Licenciés!$A:$L,7,FALSE))</f>
        <v/>
      </c>
      <c r="G221" s="2" t="str">
        <f>IF(ISNA(VLOOKUP(B221,Licenciés!$A:$L,6,FALSE)),"",VLOOKUP(B221,Licenciés!$A:$L,6,FALSE))</f>
        <v/>
      </c>
      <c r="H221" s="2" t="str">
        <f t="shared" si="8"/>
        <v/>
      </c>
      <c r="I221" s="11" t="str">
        <f>IF(ISNA(VLOOKUP(B221,Licenciés!$A:$L,9,FALSE)),"",VLOOKUP(B221,Licenciés!$A:$L,9,FALSE))</f>
        <v/>
      </c>
      <c r="J221" s="2" t="str">
        <f>IF(ISNA(VLOOKUP(B221,Licenciés!$A:$L,8,FALSE)),"",VLOOKUP(B221,Licenciés!$A:$L,8,FALSE))</f>
        <v/>
      </c>
      <c r="K221" s="10"/>
      <c r="L221" s="27"/>
      <c r="M221" s="27"/>
      <c r="N221" s="25"/>
    </row>
    <row r="222" spans="1:14" ht="16" hidden="1" outlineLevel="1">
      <c r="A222" s="1"/>
      <c r="B222" s="1"/>
      <c r="C222" s="2" t="str">
        <f>IF(ISNA(VLOOKUP(B222,Licenciés!$A:$L,3,FALSE)),"",VLOOKUP(B222,Licenciés!$A:$L,3,FALSE))</f>
        <v/>
      </c>
      <c r="D222" s="2" t="str">
        <f>IF(ISNA(VLOOKUP(B222,Licenciés!$A:$L,4,FALSE)),"",VLOOKUP(B222,Licenciés!$A:$L,4,FALSE))</f>
        <v/>
      </c>
      <c r="E222" s="2" t="str">
        <f>IF(ISNA(VLOOKUP(B222,Licenciés!$A:$L,5,FALSE)),"",VLOOKUP(B222,Licenciés!$A:$L,5,FALSE))</f>
        <v/>
      </c>
      <c r="F222" s="2" t="str">
        <f>IF(ISNA(VLOOKUP(B222,Licenciés!$A:$L,7,FALSE)),"",VLOOKUP(B222,Licenciés!$A:$L,7,FALSE))</f>
        <v/>
      </c>
      <c r="G222" s="2" t="str">
        <f>IF(ISNA(VLOOKUP(B222,Licenciés!$A:$L,6,FALSE)),"",VLOOKUP(B222,Licenciés!$A:$L,6,FALSE))</f>
        <v/>
      </c>
      <c r="H222" s="2" t="str">
        <f t="shared" si="8"/>
        <v/>
      </c>
      <c r="I222" s="11" t="str">
        <f>IF(ISNA(VLOOKUP(B222,Licenciés!$A:$L,9,FALSE)),"",VLOOKUP(B222,Licenciés!$A:$L,9,FALSE))</f>
        <v/>
      </c>
      <c r="J222" s="2" t="str">
        <f>IF(ISNA(VLOOKUP(B222,Licenciés!$A:$L,8,FALSE)),"",VLOOKUP(B222,Licenciés!$A:$L,8,FALSE))</f>
        <v/>
      </c>
      <c r="K222" s="10"/>
      <c r="L222" s="27"/>
      <c r="M222" s="27"/>
      <c r="N222" s="25"/>
    </row>
    <row r="223" spans="1:14" ht="16" hidden="1" outlineLevel="1">
      <c r="A223" s="1"/>
      <c r="B223" s="1"/>
      <c r="C223" s="2" t="str">
        <f>IF(ISNA(VLOOKUP(B223,Licenciés!$A:$L,3,FALSE)),"",VLOOKUP(B223,Licenciés!$A:$L,3,FALSE))</f>
        <v/>
      </c>
      <c r="D223" s="2" t="str">
        <f>IF(ISNA(VLOOKUP(B223,Licenciés!$A:$L,4,FALSE)),"",VLOOKUP(B223,Licenciés!$A:$L,4,FALSE))</f>
        <v/>
      </c>
      <c r="E223" s="2" t="str">
        <f>IF(ISNA(VLOOKUP(B223,Licenciés!$A:$L,5,FALSE)),"",VLOOKUP(B223,Licenciés!$A:$L,5,FALSE))</f>
        <v/>
      </c>
      <c r="F223" s="2" t="str">
        <f>IF(ISNA(VLOOKUP(B223,Licenciés!$A:$L,7,FALSE)),"",VLOOKUP(B223,Licenciés!$A:$L,7,FALSE))</f>
        <v/>
      </c>
      <c r="G223" s="2" t="str">
        <f>IF(ISNA(VLOOKUP(B223,Licenciés!$A:$L,6,FALSE)),"",VLOOKUP(B223,Licenciés!$A:$L,6,FALSE))</f>
        <v/>
      </c>
      <c r="H223" s="2" t="str">
        <f t="shared" si="8"/>
        <v/>
      </c>
      <c r="I223" s="11" t="str">
        <f>IF(ISNA(VLOOKUP(B223,Licenciés!$A:$L,9,FALSE)),"",VLOOKUP(B223,Licenciés!$A:$L,9,FALSE))</f>
        <v/>
      </c>
      <c r="J223" s="2" t="str">
        <f>IF(ISNA(VLOOKUP(B223,Licenciés!$A:$L,8,FALSE)),"",VLOOKUP(B223,Licenciés!$A:$L,8,FALSE))</f>
        <v/>
      </c>
      <c r="K223" s="10"/>
      <c r="L223" s="27"/>
      <c r="M223" s="27"/>
      <c r="N223" s="25"/>
    </row>
    <row r="224" spans="1:14" ht="16" hidden="1" outlineLevel="1">
      <c r="A224" s="1"/>
      <c r="B224" s="1"/>
      <c r="C224" s="2" t="str">
        <f>IF(ISNA(VLOOKUP(B224,Licenciés!$A:$L,3,FALSE)),"",VLOOKUP(B224,Licenciés!$A:$L,3,FALSE))</f>
        <v/>
      </c>
      <c r="D224" s="2" t="str">
        <f>IF(ISNA(VLOOKUP(B224,Licenciés!$A:$L,4,FALSE)),"",VLOOKUP(B224,Licenciés!$A:$L,4,FALSE))</f>
        <v/>
      </c>
      <c r="E224" s="2" t="str">
        <f>IF(ISNA(VLOOKUP(B224,Licenciés!$A:$L,5,FALSE)),"",VLOOKUP(B224,Licenciés!$A:$L,5,FALSE))</f>
        <v/>
      </c>
      <c r="F224" s="2" t="str">
        <f>IF(ISNA(VLOOKUP(B224,Licenciés!$A:$L,7,FALSE)),"",VLOOKUP(B224,Licenciés!$A:$L,7,FALSE))</f>
        <v/>
      </c>
      <c r="G224" s="2" t="str">
        <f>IF(ISNA(VLOOKUP(B224,Licenciés!$A:$L,6,FALSE)),"",VLOOKUP(B224,Licenciés!$A:$L,6,FALSE))</f>
        <v/>
      </c>
      <c r="H224" s="2" t="str">
        <f t="shared" si="8"/>
        <v/>
      </c>
      <c r="I224" s="11" t="str">
        <f>IF(ISNA(VLOOKUP(B224,Licenciés!$A:$L,9,FALSE)),"",VLOOKUP(B224,Licenciés!$A:$L,9,FALSE))</f>
        <v/>
      </c>
      <c r="J224" s="2" t="str">
        <f>IF(ISNA(VLOOKUP(B224,Licenciés!$A:$L,8,FALSE)),"",VLOOKUP(B224,Licenciés!$A:$L,8,FALSE))</f>
        <v/>
      </c>
      <c r="K224" s="10"/>
      <c r="L224" s="27"/>
      <c r="M224" s="27"/>
      <c r="N224" s="25"/>
    </row>
    <row r="225" spans="1:14" ht="16" hidden="1" outlineLevel="1">
      <c r="A225" s="1"/>
      <c r="B225" s="1"/>
      <c r="C225" s="2" t="str">
        <f>IF(ISNA(VLOOKUP(B225,Licenciés!$A:$L,3,FALSE)),"",VLOOKUP(B225,Licenciés!$A:$L,3,FALSE))</f>
        <v/>
      </c>
      <c r="D225" s="2" t="str">
        <f>IF(ISNA(VLOOKUP(B225,Licenciés!$A:$L,4,FALSE)),"",VLOOKUP(B225,Licenciés!$A:$L,4,FALSE))</f>
        <v/>
      </c>
      <c r="E225" s="2" t="str">
        <f>IF(ISNA(VLOOKUP(B225,Licenciés!$A:$L,5,FALSE)),"",VLOOKUP(B225,Licenciés!$A:$L,5,FALSE))</f>
        <v/>
      </c>
      <c r="F225" s="2" t="str">
        <f>IF(ISNA(VLOOKUP(B225,Licenciés!$A:$L,7,FALSE)),"",VLOOKUP(B225,Licenciés!$A:$L,7,FALSE))</f>
        <v/>
      </c>
      <c r="G225" s="2" t="str">
        <f>IF(ISNA(VLOOKUP(B225,Licenciés!$A:$L,6,FALSE)),"",VLOOKUP(B225,Licenciés!$A:$L,6,FALSE))</f>
        <v/>
      </c>
      <c r="H225" s="2" t="str">
        <f t="shared" si="8"/>
        <v/>
      </c>
      <c r="I225" s="11" t="str">
        <f>IF(ISNA(VLOOKUP(B225,Licenciés!$A:$L,9,FALSE)),"",VLOOKUP(B225,Licenciés!$A:$L,9,FALSE))</f>
        <v/>
      </c>
      <c r="J225" s="2" t="str">
        <f>IF(ISNA(VLOOKUP(B225,Licenciés!$A:$L,8,FALSE)),"",VLOOKUP(B225,Licenciés!$A:$L,8,FALSE))</f>
        <v/>
      </c>
      <c r="K225" s="10"/>
      <c r="L225" s="27"/>
      <c r="M225" s="27"/>
      <c r="N225" s="25"/>
    </row>
    <row r="226" spans="1:14" ht="16" hidden="1" outlineLevel="1">
      <c r="A226" s="1"/>
      <c r="B226" s="1"/>
      <c r="C226" s="2" t="str">
        <f>IF(ISNA(VLOOKUP(B226,Licenciés!$A:$L,3,FALSE)),"",VLOOKUP(B226,Licenciés!$A:$L,3,FALSE))</f>
        <v/>
      </c>
      <c r="D226" s="2" t="str">
        <f>IF(ISNA(VLOOKUP(B226,Licenciés!$A:$L,4,FALSE)),"",VLOOKUP(B226,Licenciés!$A:$L,4,FALSE))</f>
        <v/>
      </c>
      <c r="E226" s="2" t="str">
        <f>IF(ISNA(VLOOKUP(B226,Licenciés!$A:$L,5,FALSE)),"",VLOOKUP(B226,Licenciés!$A:$L,5,FALSE))</f>
        <v/>
      </c>
      <c r="F226" s="2" t="str">
        <f>IF(ISNA(VLOOKUP(B226,Licenciés!$A:$L,7,FALSE)),"",VLOOKUP(B226,Licenciés!$A:$L,7,FALSE))</f>
        <v/>
      </c>
      <c r="G226" s="2" t="str">
        <f>IF(ISNA(VLOOKUP(B226,Licenciés!$A:$L,6,FALSE)),"",VLOOKUP(B226,Licenciés!$A:$L,6,FALSE))</f>
        <v/>
      </c>
      <c r="H226" s="2" t="str">
        <f t="shared" si="8"/>
        <v/>
      </c>
      <c r="I226" s="11" t="str">
        <f>IF(ISNA(VLOOKUP(B226,Licenciés!$A:$L,9,FALSE)),"",VLOOKUP(B226,Licenciés!$A:$L,9,FALSE))</f>
        <v/>
      </c>
      <c r="J226" s="2" t="str">
        <f>IF(ISNA(VLOOKUP(B226,Licenciés!$A:$L,8,FALSE)),"",VLOOKUP(B226,Licenciés!$A:$L,8,FALSE))</f>
        <v/>
      </c>
      <c r="K226" s="10"/>
      <c r="L226" s="27"/>
      <c r="M226" s="27"/>
      <c r="N226" s="25"/>
    </row>
    <row r="227" spans="1:14" ht="16" hidden="1" outlineLevel="1">
      <c r="A227" s="1"/>
      <c r="B227" s="1"/>
      <c r="C227" s="2" t="str">
        <f>IF(ISNA(VLOOKUP(B227,Licenciés!$A:$L,3,FALSE)),"",VLOOKUP(B227,Licenciés!$A:$L,3,FALSE))</f>
        <v/>
      </c>
      <c r="D227" s="2" t="str">
        <f>IF(ISNA(VLOOKUP(B227,Licenciés!$A:$L,4,FALSE)),"",VLOOKUP(B227,Licenciés!$A:$L,4,FALSE))</f>
        <v/>
      </c>
      <c r="E227" s="2" t="str">
        <f>IF(ISNA(VLOOKUP(B227,Licenciés!$A:$L,5,FALSE)),"",VLOOKUP(B227,Licenciés!$A:$L,5,FALSE))</f>
        <v/>
      </c>
      <c r="F227" s="2" t="str">
        <f>IF(ISNA(VLOOKUP(B227,Licenciés!$A:$L,7,FALSE)),"",VLOOKUP(B227,Licenciés!$A:$L,7,FALSE))</f>
        <v/>
      </c>
      <c r="G227" s="2" t="str">
        <f>IF(ISNA(VLOOKUP(B227,Licenciés!$A:$L,6,FALSE)),"",VLOOKUP(B227,Licenciés!$A:$L,6,FALSE))</f>
        <v/>
      </c>
      <c r="H227" s="2" t="str">
        <f t="shared" si="8"/>
        <v/>
      </c>
      <c r="I227" s="11" t="str">
        <f>IF(ISNA(VLOOKUP(B227,Licenciés!$A:$L,9,FALSE)),"",VLOOKUP(B227,Licenciés!$A:$L,9,FALSE))</f>
        <v/>
      </c>
      <c r="J227" s="2" t="str">
        <f>IF(ISNA(VLOOKUP(B227,Licenciés!$A:$L,8,FALSE)),"",VLOOKUP(B227,Licenciés!$A:$L,8,FALSE))</f>
        <v/>
      </c>
      <c r="K227" s="10"/>
      <c r="L227" s="27"/>
      <c r="M227" s="27"/>
      <c r="N227" s="25"/>
    </row>
    <row r="228" spans="1:14" ht="16" hidden="1" outlineLevel="1">
      <c r="A228" s="1"/>
      <c r="B228" s="1"/>
      <c r="C228" s="2" t="str">
        <f>IF(ISNA(VLOOKUP(B228,Licenciés!$A:$L,3,FALSE)),"",VLOOKUP(B228,Licenciés!$A:$L,3,FALSE))</f>
        <v/>
      </c>
      <c r="D228" s="2" t="str">
        <f>IF(ISNA(VLOOKUP(B228,Licenciés!$A:$L,4,FALSE)),"",VLOOKUP(B228,Licenciés!$A:$L,4,FALSE))</f>
        <v/>
      </c>
      <c r="E228" s="2" t="str">
        <f>IF(ISNA(VLOOKUP(B228,Licenciés!$A:$L,5,FALSE)),"",VLOOKUP(B228,Licenciés!$A:$L,5,FALSE))</f>
        <v/>
      </c>
      <c r="F228" s="2" t="str">
        <f>IF(ISNA(VLOOKUP(B228,Licenciés!$A:$L,7,FALSE)),"",VLOOKUP(B228,Licenciés!$A:$L,7,FALSE))</f>
        <v/>
      </c>
      <c r="G228" s="2" t="str">
        <f>IF(ISNA(VLOOKUP(B228,Licenciés!$A:$L,6,FALSE)),"",VLOOKUP(B228,Licenciés!$A:$L,6,FALSE))</f>
        <v/>
      </c>
      <c r="H228" s="2" t="str">
        <f t="shared" si="8"/>
        <v/>
      </c>
      <c r="I228" s="11" t="str">
        <f>IF(ISNA(VLOOKUP(B228,Licenciés!$A:$L,9,FALSE)),"",VLOOKUP(B228,Licenciés!$A:$L,9,FALSE))</f>
        <v/>
      </c>
      <c r="J228" s="2" t="str">
        <f>IF(ISNA(VLOOKUP(B228,Licenciés!$A:$L,8,FALSE)),"",VLOOKUP(B228,Licenciés!$A:$L,8,FALSE))</f>
        <v/>
      </c>
      <c r="K228" s="10"/>
      <c r="L228" s="27"/>
      <c r="M228" s="27"/>
      <c r="N228" s="25"/>
    </row>
    <row r="229" spans="1:14" ht="16" hidden="1" outlineLevel="1">
      <c r="A229" s="1"/>
      <c r="B229" s="1"/>
      <c r="C229" s="2" t="str">
        <f>IF(ISNA(VLOOKUP(B229,Licenciés!$A:$L,3,FALSE)),"",VLOOKUP(B229,Licenciés!$A:$L,3,FALSE))</f>
        <v/>
      </c>
      <c r="D229" s="2" t="str">
        <f>IF(ISNA(VLOOKUP(B229,Licenciés!$A:$L,4,FALSE)),"",VLOOKUP(B229,Licenciés!$A:$L,4,FALSE))</f>
        <v/>
      </c>
      <c r="E229" s="2" t="str">
        <f>IF(ISNA(VLOOKUP(B229,Licenciés!$A:$L,5,FALSE)),"",VLOOKUP(B229,Licenciés!$A:$L,5,FALSE))</f>
        <v/>
      </c>
      <c r="F229" s="2" t="str">
        <f>IF(ISNA(VLOOKUP(B229,Licenciés!$A:$L,7,FALSE)),"",VLOOKUP(B229,Licenciés!$A:$L,7,FALSE))</f>
        <v/>
      </c>
      <c r="G229" s="2" t="str">
        <f>IF(ISNA(VLOOKUP(B229,Licenciés!$A:$L,6,FALSE)),"",VLOOKUP(B229,Licenciés!$A:$L,6,FALSE))</f>
        <v/>
      </c>
      <c r="H229" s="2" t="str">
        <f t="shared" si="8"/>
        <v/>
      </c>
      <c r="I229" s="11" t="str">
        <f>IF(ISNA(VLOOKUP(B229,Licenciés!$A:$L,9,FALSE)),"",VLOOKUP(B229,Licenciés!$A:$L,9,FALSE))</f>
        <v/>
      </c>
      <c r="J229" s="2" t="str">
        <f>IF(ISNA(VLOOKUP(B229,Licenciés!$A:$L,8,FALSE)),"",VLOOKUP(B229,Licenciés!$A:$L,8,FALSE))</f>
        <v/>
      </c>
      <c r="K229" s="10"/>
      <c r="L229" s="27"/>
      <c r="M229" s="27"/>
      <c r="N229" s="25"/>
    </row>
    <row r="230" spans="1:14" ht="16" hidden="1" outlineLevel="1">
      <c r="A230" s="1"/>
      <c r="B230" s="1"/>
      <c r="C230" s="2" t="str">
        <f>IF(ISNA(VLOOKUP(B230,Licenciés!$A:$L,3,FALSE)),"",VLOOKUP(B230,Licenciés!$A:$L,3,FALSE))</f>
        <v/>
      </c>
      <c r="D230" s="2" t="str">
        <f>IF(ISNA(VLOOKUP(B230,Licenciés!$A:$L,4,FALSE)),"",VLOOKUP(B230,Licenciés!$A:$L,4,FALSE))</f>
        <v/>
      </c>
      <c r="E230" s="2" t="str">
        <f>IF(ISNA(VLOOKUP(B230,Licenciés!$A:$L,5,FALSE)),"",VLOOKUP(B230,Licenciés!$A:$L,5,FALSE))</f>
        <v/>
      </c>
      <c r="F230" s="2" t="str">
        <f>IF(ISNA(VLOOKUP(B230,Licenciés!$A:$L,7,FALSE)),"",VLOOKUP(B230,Licenciés!$A:$L,7,FALSE))</f>
        <v/>
      </c>
      <c r="G230" s="2" t="str">
        <f>IF(ISNA(VLOOKUP(B230,Licenciés!$A:$L,6,FALSE)),"",VLOOKUP(B230,Licenciés!$A:$L,6,FALSE))</f>
        <v/>
      </c>
      <c r="H230" s="2" t="str">
        <f t="shared" si="8"/>
        <v/>
      </c>
      <c r="I230" s="11" t="str">
        <f>IF(ISNA(VLOOKUP(B230,Licenciés!$A:$L,9,FALSE)),"",VLOOKUP(B230,Licenciés!$A:$L,9,FALSE))</f>
        <v/>
      </c>
      <c r="J230" s="2" t="str">
        <f>IF(ISNA(VLOOKUP(B230,Licenciés!$A:$L,8,FALSE)),"",VLOOKUP(B230,Licenciés!$A:$L,8,FALSE))</f>
        <v/>
      </c>
      <c r="K230" s="10"/>
      <c r="L230" s="27"/>
      <c r="M230" s="27"/>
      <c r="N230" s="25"/>
    </row>
    <row r="231" spans="1:14" ht="16" hidden="1" outlineLevel="1">
      <c r="A231" s="1"/>
      <c r="B231" s="1"/>
      <c r="C231" s="2" t="str">
        <f>IF(ISNA(VLOOKUP(B231,Licenciés!$A:$L,3,FALSE)),"",VLOOKUP(B231,Licenciés!$A:$L,3,FALSE))</f>
        <v/>
      </c>
      <c r="D231" s="2" t="str">
        <f>IF(ISNA(VLOOKUP(B231,Licenciés!$A:$L,4,FALSE)),"",VLOOKUP(B231,Licenciés!$A:$L,4,FALSE))</f>
        <v/>
      </c>
      <c r="E231" s="2" t="str">
        <f>IF(ISNA(VLOOKUP(B231,Licenciés!$A:$L,5,FALSE)),"",VLOOKUP(B231,Licenciés!$A:$L,5,FALSE))</f>
        <v/>
      </c>
      <c r="F231" s="2" t="str">
        <f>IF(ISNA(VLOOKUP(B231,Licenciés!$A:$L,7,FALSE)),"",VLOOKUP(B231,Licenciés!$A:$L,7,FALSE))</f>
        <v/>
      </c>
      <c r="G231" s="2" t="str">
        <f>IF(ISNA(VLOOKUP(B231,Licenciés!$A:$L,6,FALSE)),"",VLOOKUP(B231,Licenciés!$A:$L,6,FALSE))</f>
        <v/>
      </c>
      <c r="H231" s="2" t="str">
        <f t="shared" si="8"/>
        <v/>
      </c>
      <c r="I231" s="11" t="str">
        <f>IF(ISNA(VLOOKUP(B231,Licenciés!$A:$L,9,FALSE)),"",VLOOKUP(B231,Licenciés!$A:$L,9,FALSE))</f>
        <v/>
      </c>
      <c r="J231" s="2" t="str">
        <f>IF(ISNA(VLOOKUP(B231,Licenciés!$A:$L,8,FALSE)),"",VLOOKUP(B231,Licenciés!$A:$L,8,FALSE))</f>
        <v/>
      </c>
      <c r="K231" s="10"/>
      <c r="L231" s="27"/>
      <c r="M231" s="27"/>
      <c r="N231" s="25"/>
    </row>
    <row r="232" spans="1:14" collapsed="1">
      <c r="L232" s="49" t="s">
        <v>411</v>
      </c>
      <c r="M232" s="50"/>
      <c r="N232" s="25">
        <f>SUM(N13:N206)</f>
        <v>0</v>
      </c>
    </row>
  </sheetData>
  <mergeCells count="24">
    <mergeCell ref="B2:J2"/>
    <mergeCell ref="D4:E4"/>
    <mergeCell ref="D5:E5"/>
    <mergeCell ref="D6:E6"/>
    <mergeCell ref="D7:E7"/>
    <mergeCell ref="F4:I4"/>
    <mergeCell ref="F5:I5"/>
    <mergeCell ref="F6:I6"/>
    <mergeCell ref="F7:I7"/>
    <mergeCell ref="B206:J206"/>
    <mergeCell ref="B102:J102"/>
    <mergeCell ref="B128:J128"/>
    <mergeCell ref="L232:M232"/>
    <mergeCell ref="F8:I8"/>
    <mergeCell ref="B180:J180"/>
    <mergeCell ref="B154:J154"/>
    <mergeCell ref="D8:E8"/>
    <mergeCell ref="B13:J13"/>
    <mergeCell ref="B24:J24"/>
    <mergeCell ref="D10:E10"/>
    <mergeCell ref="F10:H10"/>
    <mergeCell ref="B76:J76"/>
    <mergeCell ref="B50:J50"/>
    <mergeCell ref="L11:M11"/>
  </mergeCells>
  <dataValidations count="2">
    <dataValidation type="list" allowBlank="1" showInputMessage="1" showErrorMessage="1" sqref="F10:H10" xr:uid="{00000000-0002-0000-0000-000000000000}">
      <formula1>INDIRECT("Liste_Clubs[Clubs]")</formula1>
    </dataValidation>
    <dataValidation type="list" allowBlank="1" showInputMessage="1" showErrorMessage="1" sqref="F4:I4" xr:uid="{00000000-0002-0000-0000-000001000000}">
      <formula1>INDIRECT("Tableau_orgas[Nom Manifestation]")</formula1>
    </dataValidation>
  </dataValidations>
  <pageMargins left="0.7" right="0.7" top="0.75" bottom="0.75" header="0.3" footer="0.3"/>
  <pageSetup paperSize="9" scale="55" orientation="landscape" r:id="rId1"/>
  <headerFooter>
    <oddFooter>&amp;C&amp;1#&amp;"Calibri"&amp;10&amp;K0078D7C1 - Interne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showInputMessage="1" showErrorMessage="1" xr:uid="{00000000-0002-0000-0000-000002000000}">
          <x14:formula1>
            <xm:f>OFFSET('Listes conditionnelles'!$I$3,,,COUNTIF('Listes conditionnelles'!$I$3:$I$100,"&gt;&lt;"&amp;""))</xm:f>
          </x14:formula1>
          <xm:sqref>B181:B205</xm:sqref>
        </x14:dataValidation>
        <x14:dataValidation type="list" showInputMessage="1" showErrorMessage="1" xr:uid="{00000000-0002-0000-0000-000003000000}">
          <x14:formula1>
            <xm:f>OFFSET('Listes conditionnelles'!$H$3,,,COUNTIF('Listes conditionnelles'!$H$3:$H$100,"&gt;&lt;"&amp;""))</xm:f>
          </x14:formula1>
          <xm:sqref>B155:B179</xm:sqref>
        </x14:dataValidation>
        <x14:dataValidation type="list" showInputMessage="1" showErrorMessage="1" xr:uid="{00000000-0002-0000-0000-000004000000}">
          <x14:formula1>
            <xm:f>OFFSET('Listes conditionnelles'!$G$3,,,COUNTIF('Listes conditionnelles'!$G$3:$G$100,"&gt;&lt;"&amp;""))</xm:f>
          </x14:formula1>
          <xm:sqref>B129:B153</xm:sqref>
        </x14:dataValidation>
        <x14:dataValidation type="list" showInputMessage="1" showErrorMessage="1" xr:uid="{00000000-0002-0000-0000-000005000000}">
          <x14:formula1>
            <xm:f>OFFSET('Listes conditionnelles'!$F$3,,,COUNTIF('Listes conditionnelles'!$F$3:$F$100,"&gt;&lt;"&amp;""))</xm:f>
          </x14:formula1>
          <xm:sqref>B103:B127</xm:sqref>
        </x14:dataValidation>
        <x14:dataValidation type="list" allowBlank="1" showInputMessage="1" showErrorMessage="1" xr:uid="{00000000-0002-0000-0000-000006000000}">
          <x14:formula1>
            <xm:f>OFFSET('Listes conditionnelles'!$E$3,,,COUNTIF('Listes conditionnelles'!$E$3:$E$100,"&gt;&lt;"&amp;""))</xm:f>
          </x14:formula1>
          <xm:sqref>B77:B101</xm:sqref>
        </x14:dataValidation>
        <x14:dataValidation type="list" showInputMessage="1" showErrorMessage="1" xr:uid="{00000000-0002-0000-0000-000007000000}">
          <x14:formula1>
            <xm:f>OFFSET('Listes conditionnelles'!$D$3,,,COUNTIF('Listes conditionnelles'!$D$3:$D$100,"&gt;&lt;"&amp;""))</xm:f>
          </x14:formula1>
          <xm:sqref>B51:B75</xm:sqref>
        </x14:dataValidation>
        <x14:dataValidation type="list" showInputMessage="1" showErrorMessage="1" xr:uid="{00000000-0002-0000-0000-000008000000}">
          <x14:formula1>
            <xm:f>OFFSET('Listes conditionnelles'!$C$3,,,COUNTIF('Listes conditionnelles'!$C$3:$C$100,"&gt;&lt;"&amp;""))</xm:f>
          </x14:formula1>
          <xm:sqref>B25:B49</xm:sqref>
        </x14:dataValidation>
        <x14:dataValidation type="list" showInputMessage="1" showErrorMessage="1" xr:uid="{00000000-0002-0000-0000-000009000000}">
          <x14:formula1>
            <xm:f>OFFSET('Listes conditionnelles'!$B$3,,,COUNTIF('Listes conditionnelles'!$B$3:$B$100,"&gt;&lt;"&amp;""))</xm:f>
          </x14:formula1>
          <xm:sqref>B14:B23</xm:sqref>
        </x14:dataValidation>
        <x14:dataValidation type="list" showInputMessage="1" showErrorMessage="1" xr:uid="{00000000-0002-0000-0000-00000A000000}">
          <x14:formula1>
            <xm:f>OFFSET('Listes conditionnelles'!$J$3,,,COUNTIF('Listes conditionnelles'!$J$3:$J$131,"&gt;&lt;"&amp;""))</xm:f>
          </x14:formula1>
          <xm:sqref>B207:B231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/>
  <dimension ref="B2:J131"/>
  <sheetViews>
    <sheetView workbookViewId="0">
      <selection activeCell="G21" sqref="G21"/>
    </sheetView>
  </sheetViews>
  <sheetFormatPr baseColWidth="10" defaultColWidth="10.6640625" defaultRowHeight="15"/>
  <cols>
    <col min="2" max="2" width="17.1640625" bestFit="1" customWidth="1"/>
    <col min="3" max="3" width="20.1640625" bestFit="1" customWidth="1"/>
    <col min="4" max="4" width="15.83203125" bestFit="1" customWidth="1"/>
    <col min="5" max="5" width="22.5" bestFit="1" customWidth="1"/>
    <col min="6" max="6" width="18.6640625" bestFit="1" customWidth="1"/>
    <col min="7" max="7" width="23.1640625" bestFit="1" customWidth="1"/>
    <col min="8" max="8" width="17.33203125" bestFit="1" customWidth="1"/>
    <col min="9" max="9" width="24.33203125" bestFit="1" customWidth="1"/>
    <col min="10" max="10" width="24.5" bestFit="1" customWidth="1"/>
  </cols>
  <sheetData>
    <row r="2" spans="2:10">
      <c r="B2" s="16" t="s">
        <v>42</v>
      </c>
      <c r="C2" s="16" t="s">
        <v>35</v>
      </c>
      <c r="D2" s="16" t="s">
        <v>32</v>
      </c>
      <c r="E2" s="16" t="s">
        <v>22</v>
      </c>
      <c r="F2" s="16" t="s">
        <v>23</v>
      </c>
      <c r="G2" s="16" t="s">
        <v>20</v>
      </c>
      <c r="H2" s="16" t="s">
        <v>24</v>
      </c>
      <c r="I2" s="16" t="s">
        <v>56</v>
      </c>
      <c r="J2" s="16" t="s">
        <v>63</v>
      </c>
    </row>
    <row r="3" spans="2:10">
      <c r="B3" s="1" t="str">
        <f t="array" aca="1" ref="B3" ca="1">IF(ROWS(Licenciés!$1:1)&lt;=COUNTIF(cond,INSCRIPTIONS!$K$13),INDEX(champ,SMALL(IF(cond=INSCRIPTIONS!$K$13,ROW(INDIRECT("1:"&amp;ROWS(champ)))),ROWS(Licenciés!$1:1))),"")</f>
        <v/>
      </c>
      <c r="C3" s="1" t="str">
        <f t="array" aca="1" ref="C3" ca="1">IF(ROWS(Licenciés!$1:1)&lt;=COUNTIF(cond,INSCRIPTIONS!$K$24),INDEX(champ,SMALL(IF(cond=INSCRIPTIONS!$K$24,ROW(INDIRECT("1:"&amp;ROWS(champ)))),ROWS(Licenciés!$1:1))),"")</f>
        <v/>
      </c>
      <c r="D3" s="1" t="str">
        <f t="array" aca="1" ref="D3" ca="1">IF(ROWS(Licenciés!$1:1)&lt;=COUNTIF(cond,INSCRIPTIONS!$K$50),INDEX(champ,SMALL(IF(cond=INSCRIPTIONS!$K$50,ROW(INDIRECT("1:"&amp;ROWS(champ)))),ROWS(Licenciés!$1:1))),"")</f>
        <v/>
      </c>
      <c r="E3" s="1" t="str">
        <f t="array" aca="1" ref="E3" ca="1">IF(ROWS(Licenciés!$1:1)&lt;=COUNTIF(cond,INSCRIPTIONS!$K$76),INDEX(champ,SMALL(IF(cond=INSCRIPTIONS!$K$76,ROW(INDIRECT("1:"&amp;ROWS(champ)))),ROWS(Licenciés!$1:1))),"")</f>
        <v/>
      </c>
      <c r="F3" s="1" t="str" cm="1">
        <f t="array" aca="1" ref="F3" ca="1">IF(ROWS(Licenciés!$1:1)&lt;=COUNTIF(cond,INSCRIPTIONS!$K$102),INDEX(champ,SMALL(IF(cond=INSCRIPTIONS!$K$102,ROW(INDIRECT("1:"&amp;ROWS(champ)))),ROWS(Licenciés!$1:1))),"")</f>
        <v/>
      </c>
      <c r="G3" s="1" t="str">
        <f t="array" aca="1" ref="G3" ca="1">IF(ROWS(Licenciés!$1:1)&lt;=COUNTIF(cond,INSCRIPTIONS!$K$128),INDEX(champ,SMALL(IF(cond=INSCRIPTIONS!$K$128,ROW(INDIRECT("1:"&amp;ROWS(champ)))),ROWS(Licenciés!$1:1))),"")</f>
        <v/>
      </c>
      <c r="H3" s="1" t="str">
        <f t="array" aca="1" ref="H3" ca="1">IF(ROWS(Licenciés!$1:1)&lt;=COUNTIF(cond,INSCRIPTIONS!$K$154),INDEX(champ,SMALL(IF(cond=INSCRIPTIONS!$K$154,ROW(INDIRECT("1:"&amp;ROWS(champ)))),ROWS(Licenciés!$1:1))),"")</f>
        <v/>
      </c>
      <c r="I3" s="1" t="str" cm="1">
        <f t="array" aca="1" ref="I3" ca="1">IF(ROWS(Licenciés!$1:1)&lt;=COUNTIF(cond,INSCRIPTIONS!$K$180),INDEX(champ,SMALL(IF(cond=INSCRIPTIONS!$K$180,ROW(INDIRECT("1:"&amp;ROWS(champ)))),ROWS(Licenciés!$1:1))),"")</f>
        <v/>
      </c>
      <c r="J3" s="1" t="str">
        <f t="array" aca="1" ref="J3" ca="1">IF(ROWS(Licenciés!$1:1)&lt;=COUNTIF(cond,INSCRIPTIONS!$K$206),INDEX(champ,SMALL(IF(cond=INSCRIPTIONS!$K$206,ROW(INDIRECT("1:"&amp;ROWS(champ)))),ROWS(Licenciés!$1:1))),"")</f>
        <v/>
      </c>
    </row>
    <row r="4" spans="2:10">
      <c r="B4" s="1" t="str">
        <f t="array" aca="1" ref="B4" ca="1">IF(ROWS(Licenciés!$1:2)&lt;=COUNTIF(cond,INSCRIPTIONS!$K$13),INDEX(champ,SMALL(IF(cond=INSCRIPTIONS!$K$13,ROW(INDIRECT("1:"&amp;ROWS(champ)))),ROWS(Licenciés!$1:2))),"")</f>
        <v/>
      </c>
      <c r="C4" s="1" t="str">
        <f t="array" aca="1" ref="C4" ca="1">IF(ROWS(Licenciés!$1:2)&lt;=COUNTIF(cond,INSCRIPTIONS!$K$24),INDEX(champ,SMALL(IF(cond=INSCRIPTIONS!$K$24,ROW(INDIRECT("1:"&amp;ROWS(champ)))),ROWS(Licenciés!$1:2))),"")</f>
        <v/>
      </c>
      <c r="D4" s="1" t="str">
        <f t="array" aca="1" ref="D4" ca="1">IF(ROWS(Licenciés!$1:2)&lt;=COUNTIF(cond,INSCRIPTIONS!$K$50),INDEX(champ,SMALL(IF(cond=INSCRIPTIONS!$K$50,ROW(INDIRECT("1:"&amp;ROWS(champ)))),ROWS(Licenciés!$1:2))),"")</f>
        <v/>
      </c>
      <c r="E4" s="1" t="str">
        <f t="array" aca="1" ref="E4" ca="1">IF(ROWS(Licenciés!$1:2)&lt;=COUNTIF(cond,INSCRIPTIONS!$K$76),INDEX(champ,SMALL(IF(cond=INSCRIPTIONS!$K$76,ROW(INDIRECT("1:"&amp;ROWS(champ)))),ROWS(Licenciés!$1:2))),"")</f>
        <v/>
      </c>
      <c r="F4" s="1" t="str">
        <f t="array" aca="1" ref="F4" ca="1">IF(ROWS(Licenciés!$1:2)&lt;=COUNTIF(cond,INSCRIPTIONS!$K$102),INDEX(champ,SMALL(IF(cond=INSCRIPTIONS!$K$102,ROW(INDIRECT("1:"&amp;ROWS(champ)))),ROWS(Licenciés!$1:2))),"")</f>
        <v/>
      </c>
      <c r="G4" s="1" t="str">
        <f t="array" aca="1" ref="G4" ca="1">IF(ROWS(Licenciés!$1:2)&lt;=COUNTIF(cond,INSCRIPTIONS!$K$128),INDEX(champ,SMALL(IF(cond=INSCRIPTIONS!$K$128,ROW(INDIRECT("1:"&amp;ROWS(champ)))),ROWS(Licenciés!$1:2))),"")</f>
        <v/>
      </c>
      <c r="H4" s="1" t="str">
        <f t="array" aca="1" ref="H4" ca="1">IF(ROWS(Licenciés!$1:2)&lt;=COUNTIF(cond,INSCRIPTIONS!$K$154),INDEX(champ,SMALL(IF(cond=INSCRIPTIONS!$K$154,ROW(INDIRECT("1:"&amp;ROWS(champ)))),ROWS(Licenciés!$1:2))),"")</f>
        <v/>
      </c>
      <c r="I4" s="1" t="str" cm="1">
        <f t="array" aca="1" ref="I4" ca="1">IF(ROWS(Licenciés!$1:2)&lt;=COUNTIF(cond,INSCRIPTIONS!$K$180),INDEX(champ,SMALL(IF(cond=INSCRIPTIONS!$K$180,ROW(INDIRECT("1:"&amp;ROWS(champ)))),ROWS(Licenciés!$1:2))),"")</f>
        <v/>
      </c>
      <c r="J4" s="1" t="str">
        <f t="array" aca="1" ref="J4" ca="1">IF(ROWS(Licenciés!$1:2)&lt;=COUNTIF(cond,INSCRIPTIONS!$K$206),INDEX(champ,SMALL(IF(cond=INSCRIPTIONS!$K$206,ROW(INDIRECT("1:"&amp;ROWS(champ)))),ROWS(Licenciés!$1:2))),"")</f>
        <v/>
      </c>
    </row>
    <row r="5" spans="2:10">
      <c r="B5" s="1" t="str">
        <f t="array" aca="1" ref="B5" ca="1">IF(ROWS(Licenciés!$1:3)&lt;=COUNTIF(cond,INSCRIPTIONS!$K$13),INDEX(champ,SMALL(IF(cond=INSCRIPTIONS!$K$13,ROW(INDIRECT("1:"&amp;ROWS(champ)))),ROWS(Licenciés!$1:3))),"")</f>
        <v/>
      </c>
      <c r="C5" s="1" t="str">
        <f t="array" aca="1" ref="C5" ca="1">IF(ROWS(Licenciés!$1:3)&lt;=COUNTIF(cond,INSCRIPTIONS!$K$24),INDEX(champ,SMALL(IF(cond=INSCRIPTIONS!$K$24,ROW(INDIRECT("1:"&amp;ROWS(champ)))),ROWS(Licenciés!$1:3))),"")</f>
        <v/>
      </c>
      <c r="D5" s="1" t="str">
        <f t="array" aca="1" ref="D5" ca="1">IF(ROWS(Licenciés!$1:3)&lt;=COUNTIF(cond,INSCRIPTIONS!$K$50),INDEX(champ,SMALL(IF(cond=INSCRIPTIONS!$K$50,ROW(INDIRECT("1:"&amp;ROWS(champ)))),ROWS(Licenciés!$1:3))),"")</f>
        <v/>
      </c>
      <c r="E5" s="1" t="str">
        <f t="array" aca="1" ref="E5" ca="1">IF(ROWS(Licenciés!$1:3)&lt;=COUNTIF(cond,INSCRIPTIONS!$K$76),INDEX(champ,SMALL(IF(cond=INSCRIPTIONS!$K$76,ROW(INDIRECT("1:"&amp;ROWS(champ)))),ROWS(Licenciés!$1:3))),"")</f>
        <v/>
      </c>
      <c r="F5" s="1" t="str">
        <f t="array" aca="1" ref="F5" ca="1">IF(ROWS(Licenciés!$1:3)&lt;=COUNTIF(cond,INSCRIPTIONS!$K$102),INDEX(champ,SMALL(IF(cond=INSCRIPTIONS!$K$102,ROW(INDIRECT("1:"&amp;ROWS(champ)))),ROWS(Licenciés!$1:3))),"")</f>
        <v/>
      </c>
      <c r="G5" s="1" t="str">
        <f t="array" aca="1" ref="G5" ca="1">IF(ROWS(Licenciés!$1:3)&lt;=COUNTIF(cond,INSCRIPTIONS!$K$128),INDEX(champ,SMALL(IF(cond=INSCRIPTIONS!$K$128,ROW(INDIRECT("1:"&amp;ROWS(champ)))),ROWS(Licenciés!$1:3))),"")</f>
        <v/>
      </c>
      <c r="H5" s="1" t="str">
        <f t="array" aca="1" ref="H5" ca="1">IF(ROWS(Licenciés!$1:3)&lt;=COUNTIF(cond,INSCRIPTIONS!$K$154),INDEX(champ,SMALL(IF(cond=INSCRIPTIONS!$K$154,ROW(INDIRECT("1:"&amp;ROWS(champ)))),ROWS(Licenciés!$1:3))),"")</f>
        <v/>
      </c>
      <c r="I5" s="1" t="str">
        <f t="array" aca="1" ref="I5" ca="1">IF(ROWS(Licenciés!$1:3)&lt;=COUNTIF(cond,INSCRIPTIONS!$K$180),INDEX(champ,SMALL(IF(cond=INSCRIPTIONS!$K$180,ROW(INDIRECT("1:"&amp;ROWS(champ)))),ROWS(Licenciés!$1:3))),"")</f>
        <v/>
      </c>
      <c r="J5" s="1" t="str">
        <f t="array" aca="1" ref="J5" ca="1">IF(ROWS(Licenciés!$1:3)&lt;=COUNTIF(cond,INSCRIPTIONS!$K$206),INDEX(champ,SMALL(IF(cond=INSCRIPTIONS!$K$206,ROW(INDIRECT("1:"&amp;ROWS(champ)))),ROWS(Licenciés!$1:3))),"")</f>
        <v/>
      </c>
    </row>
    <row r="6" spans="2:10">
      <c r="B6" s="1" t="str">
        <f t="array" aca="1" ref="B6" ca="1">IF(ROWS(Licenciés!$1:4)&lt;=COUNTIF(cond,INSCRIPTIONS!$K$13),INDEX(champ,SMALL(IF(cond=INSCRIPTIONS!$K$13,ROW(INDIRECT("1:"&amp;ROWS(champ)))),ROWS(Licenciés!$1:4))),"")</f>
        <v/>
      </c>
      <c r="C6" s="1" t="str">
        <f t="array" aca="1" ref="C6" ca="1">IF(ROWS(Licenciés!$1:4)&lt;=COUNTIF(cond,INSCRIPTIONS!$K$24),INDEX(champ,SMALL(IF(cond=INSCRIPTIONS!$K$24,ROW(INDIRECT("1:"&amp;ROWS(champ)))),ROWS(Licenciés!$1:4))),"")</f>
        <v/>
      </c>
      <c r="D6" s="1" t="str">
        <f t="array" aca="1" ref="D6" ca="1">IF(ROWS(Licenciés!$1:4)&lt;=COUNTIF(cond,INSCRIPTIONS!$K$50),INDEX(champ,SMALL(IF(cond=INSCRIPTIONS!$K$50,ROW(INDIRECT("1:"&amp;ROWS(champ)))),ROWS(Licenciés!$1:4))),"")</f>
        <v/>
      </c>
      <c r="E6" s="1" t="str">
        <f t="array" aca="1" ref="E6" ca="1">IF(ROWS(Licenciés!$1:4)&lt;=COUNTIF(cond,INSCRIPTIONS!$K$76),INDEX(champ,SMALL(IF(cond=INSCRIPTIONS!$K$76,ROW(INDIRECT("1:"&amp;ROWS(champ)))),ROWS(Licenciés!$1:4))),"")</f>
        <v/>
      </c>
      <c r="F6" s="1" t="str">
        <f t="array" aca="1" ref="F6" ca="1">IF(ROWS(Licenciés!$1:4)&lt;=COUNTIF(cond,INSCRIPTIONS!$K$102),INDEX(champ,SMALL(IF(cond=INSCRIPTIONS!$K$102,ROW(INDIRECT("1:"&amp;ROWS(champ)))),ROWS(Licenciés!$1:4))),"")</f>
        <v/>
      </c>
      <c r="G6" s="1" t="str">
        <f t="array" aca="1" ref="G6" ca="1">IF(ROWS(Licenciés!$1:4)&lt;=COUNTIF(cond,INSCRIPTIONS!$K$128),INDEX(champ,SMALL(IF(cond=INSCRIPTIONS!$K$128,ROW(INDIRECT("1:"&amp;ROWS(champ)))),ROWS(Licenciés!$1:4))),"")</f>
        <v/>
      </c>
      <c r="H6" s="1" t="str">
        <f t="array" aca="1" ref="H6" ca="1">IF(ROWS(Licenciés!$1:4)&lt;=COUNTIF(cond,INSCRIPTIONS!$K$154),INDEX(champ,SMALL(IF(cond=INSCRIPTIONS!$K$154,ROW(INDIRECT("1:"&amp;ROWS(champ)))),ROWS(Licenciés!$1:4))),"")</f>
        <v/>
      </c>
      <c r="I6" s="1" t="str">
        <f t="array" aca="1" ref="I6" ca="1">IF(ROWS(Licenciés!$1:4)&lt;=COUNTIF(cond,INSCRIPTIONS!$K$180),INDEX(champ,SMALL(IF(cond=INSCRIPTIONS!$K$180,ROW(INDIRECT("1:"&amp;ROWS(champ)))),ROWS(Licenciés!$1:4))),"")</f>
        <v/>
      </c>
      <c r="J6" s="1" t="str">
        <f t="array" aca="1" ref="J6" ca="1">IF(ROWS(Licenciés!$1:4)&lt;=COUNTIF(cond,INSCRIPTIONS!$K$206),INDEX(champ,SMALL(IF(cond=INSCRIPTIONS!$K$206,ROW(INDIRECT("1:"&amp;ROWS(champ)))),ROWS(Licenciés!$1:4))),"")</f>
        <v/>
      </c>
    </row>
    <row r="7" spans="2:10">
      <c r="B7" s="1" t="str">
        <f t="array" aca="1" ref="B7" ca="1">IF(ROWS(Licenciés!$1:5)&lt;=COUNTIF(cond,INSCRIPTIONS!$K$13),INDEX(champ,SMALL(IF(cond=INSCRIPTIONS!$K$13,ROW(INDIRECT("1:"&amp;ROWS(champ)))),ROWS(Licenciés!$1:5))),"")</f>
        <v/>
      </c>
      <c r="C7" s="1" t="str">
        <f t="array" aca="1" ref="C7" ca="1">IF(ROWS(Licenciés!$1:5)&lt;=COUNTIF(cond,INSCRIPTIONS!$K$24),INDEX(champ,SMALL(IF(cond=INSCRIPTIONS!$K$24,ROW(INDIRECT("1:"&amp;ROWS(champ)))),ROWS(Licenciés!$1:5))),"")</f>
        <v/>
      </c>
      <c r="D7" s="1" t="str">
        <f t="array" aca="1" ref="D7" ca="1">IF(ROWS(Licenciés!$1:5)&lt;=COUNTIF(cond,INSCRIPTIONS!$K$50),INDEX(champ,SMALL(IF(cond=INSCRIPTIONS!$K$50,ROW(INDIRECT("1:"&amp;ROWS(champ)))),ROWS(Licenciés!$1:5))),"")</f>
        <v/>
      </c>
      <c r="E7" s="1" t="str">
        <f t="array" aca="1" ref="E7" ca="1">IF(ROWS(Licenciés!$1:5)&lt;=COUNTIF(cond,INSCRIPTIONS!$K$76),INDEX(champ,SMALL(IF(cond=INSCRIPTIONS!$K$76,ROW(INDIRECT("1:"&amp;ROWS(champ)))),ROWS(Licenciés!$1:5))),"")</f>
        <v/>
      </c>
      <c r="F7" s="1" t="str">
        <f t="array" aca="1" ref="F7" ca="1">IF(ROWS(Licenciés!$1:5)&lt;=COUNTIF(cond,INSCRIPTIONS!$K$102),INDEX(champ,SMALL(IF(cond=INSCRIPTIONS!$K$102,ROW(INDIRECT("1:"&amp;ROWS(champ)))),ROWS(Licenciés!$1:5))),"")</f>
        <v/>
      </c>
      <c r="G7" s="1" t="str">
        <f t="array" aca="1" ref="G7" ca="1">IF(ROWS(Licenciés!$1:5)&lt;=COUNTIF(cond,INSCRIPTIONS!$K$128),INDEX(champ,SMALL(IF(cond=INSCRIPTIONS!$K$128,ROW(INDIRECT("1:"&amp;ROWS(champ)))),ROWS(Licenciés!$1:5))),"")</f>
        <v/>
      </c>
      <c r="H7" s="1" t="str">
        <f t="array" aca="1" ref="H7" ca="1">IF(ROWS(Licenciés!$1:5)&lt;=COUNTIF(cond,INSCRIPTIONS!$K$154),INDEX(champ,SMALL(IF(cond=INSCRIPTIONS!$K$154,ROW(INDIRECT("1:"&amp;ROWS(champ)))),ROWS(Licenciés!$1:5))),"")</f>
        <v/>
      </c>
      <c r="I7" s="1" t="str">
        <f t="array" aca="1" ref="I7" ca="1">IF(ROWS(Licenciés!$1:5)&lt;=COUNTIF(cond,INSCRIPTIONS!$K$180),INDEX(champ,SMALL(IF(cond=INSCRIPTIONS!$K$180,ROW(INDIRECT("1:"&amp;ROWS(champ)))),ROWS(Licenciés!$1:5))),"")</f>
        <v/>
      </c>
      <c r="J7" s="1" t="str">
        <f t="array" aca="1" ref="J7" ca="1">IF(ROWS(Licenciés!$1:5)&lt;=COUNTIF(cond,INSCRIPTIONS!$K$206),INDEX(champ,SMALL(IF(cond=INSCRIPTIONS!$K$206,ROW(INDIRECT("1:"&amp;ROWS(champ)))),ROWS(Licenciés!$1:5))),"")</f>
        <v/>
      </c>
    </row>
    <row r="8" spans="2:10">
      <c r="B8" s="1" t="str">
        <f t="array" aca="1" ref="B8" ca="1">IF(ROWS(Licenciés!$1:6)&lt;=COUNTIF(cond,INSCRIPTIONS!$K$13),INDEX(champ,SMALL(IF(cond=INSCRIPTIONS!$K$13,ROW(INDIRECT("1:"&amp;ROWS(champ)))),ROWS(Licenciés!$1:6))),"")</f>
        <v/>
      </c>
      <c r="C8" s="1" t="str">
        <f t="array" aca="1" ref="C8" ca="1">IF(ROWS(Licenciés!$1:6)&lt;=COUNTIF(cond,INSCRIPTIONS!$K$24),INDEX(champ,SMALL(IF(cond=INSCRIPTIONS!$K$24,ROW(INDIRECT("1:"&amp;ROWS(champ)))),ROWS(Licenciés!$1:6))),"")</f>
        <v/>
      </c>
      <c r="D8" s="1" t="str">
        <f t="array" aca="1" ref="D8" ca="1">IF(ROWS(Licenciés!$1:6)&lt;=COUNTIF(cond,INSCRIPTIONS!$K$50),INDEX(champ,SMALL(IF(cond=INSCRIPTIONS!$K$50,ROW(INDIRECT("1:"&amp;ROWS(champ)))),ROWS(Licenciés!$1:6))),"")</f>
        <v/>
      </c>
      <c r="E8" s="1" t="str">
        <f t="array" aca="1" ref="E8" ca="1">IF(ROWS(Licenciés!$1:6)&lt;=COUNTIF(cond,INSCRIPTIONS!$K$76),INDEX(champ,SMALL(IF(cond=INSCRIPTIONS!$K$76,ROW(INDIRECT("1:"&amp;ROWS(champ)))),ROWS(Licenciés!$1:6))),"")</f>
        <v/>
      </c>
      <c r="F8" s="1" t="str">
        <f t="array" aca="1" ref="F8" ca="1">IF(ROWS(Licenciés!$1:6)&lt;=COUNTIF(cond,INSCRIPTIONS!$K$102),INDEX(champ,SMALL(IF(cond=INSCRIPTIONS!$K$102,ROW(INDIRECT("1:"&amp;ROWS(champ)))),ROWS(Licenciés!$1:6))),"")</f>
        <v/>
      </c>
      <c r="G8" s="1" t="str">
        <f t="array" aca="1" ref="G8" ca="1">IF(ROWS(Licenciés!$1:6)&lt;=COUNTIF(cond,INSCRIPTIONS!$K$128),INDEX(champ,SMALL(IF(cond=INSCRIPTIONS!$K$128,ROW(INDIRECT("1:"&amp;ROWS(champ)))),ROWS(Licenciés!$1:6))),"")</f>
        <v/>
      </c>
      <c r="H8" s="1" t="str">
        <f t="array" aca="1" ref="H8" ca="1">IF(ROWS(Licenciés!$1:6)&lt;=COUNTIF(cond,INSCRIPTIONS!$K$154),INDEX(champ,SMALL(IF(cond=INSCRIPTIONS!$K$154,ROW(INDIRECT("1:"&amp;ROWS(champ)))),ROWS(Licenciés!$1:6))),"")</f>
        <v/>
      </c>
      <c r="I8" s="1" t="str">
        <f t="array" aca="1" ref="I8" ca="1">IF(ROWS(Licenciés!$1:6)&lt;=COUNTIF(cond,INSCRIPTIONS!$K$180),INDEX(champ,SMALL(IF(cond=INSCRIPTIONS!$K$180,ROW(INDIRECT("1:"&amp;ROWS(champ)))),ROWS(Licenciés!$1:6))),"")</f>
        <v/>
      </c>
      <c r="J8" s="1" t="str">
        <f t="array" aca="1" ref="J8" ca="1">IF(ROWS(Licenciés!$1:6)&lt;=COUNTIF(cond,INSCRIPTIONS!$K$206),INDEX(champ,SMALL(IF(cond=INSCRIPTIONS!$K$206,ROW(INDIRECT("1:"&amp;ROWS(champ)))),ROWS(Licenciés!$1:6))),"")</f>
        <v/>
      </c>
    </row>
    <row r="9" spans="2:10">
      <c r="B9" s="1" t="str">
        <f t="array" aca="1" ref="B9" ca="1">IF(ROWS(Licenciés!$1:7)&lt;=COUNTIF(cond,INSCRIPTIONS!$K$13),INDEX(champ,SMALL(IF(cond=INSCRIPTIONS!$K$13,ROW(INDIRECT("1:"&amp;ROWS(champ)))),ROWS(Licenciés!$1:7))),"")</f>
        <v/>
      </c>
      <c r="C9" s="1" t="str">
        <f t="array" aca="1" ref="C9" ca="1">IF(ROWS(Licenciés!$1:7)&lt;=COUNTIF(cond,INSCRIPTIONS!$K$24),INDEX(champ,SMALL(IF(cond=INSCRIPTIONS!$K$24,ROW(INDIRECT("1:"&amp;ROWS(champ)))),ROWS(Licenciés!$1:7))),"")</f>
        <v/>
      </c>
      <c r="D9" s="1" t="str">
        <f t="array" aca="1" ref="D9" ca="1">IF(ROWS(Licenciés!$1:7)&lt;=COUNTIF(cond,INSCRIPTIONS!$K$50),INDEX(champ,SMALL(IF(cond=INSCRIPTIONS!$K$50,ROW(INDIRECT("1:"&amp;ROWS(champ)))),ROWS(Licenciés!$1:7))),"")</f>
        <v/>
      </c>
      <c r="E9" s="1" t="str">
        <f t="array" aca="1" ref="E9" ca="1">IF(ROWS(Licenciés!$1:7)&lt;=COUNTIF(cond,INSCRIPTIONS!$K$76),INDEX(champ,SMALL(IF(cond=INSCRIPTIONS!$K$76,ROW(INDIRECT("1:"&amp;ROWS(champ)))),ROWS(Licenciés!$1:7))),"")</f>
        <v/>
      </c>
      <c r="F9" s="1" t="str">
        <f t="array" aca="1" ref="F9" ca="1">IF(ROWS(Licenciés!$1:7)&lt;=COUNTIF(cond,INSCRIPTIONS!$K$102),INDEX(champ,SMALL(IF(cond=INSCRIPTIONS!$K$102,ROW(INDIRECT("1:"&amp;ROWS(champ)))),ROWS(Licenciés!$1:7))),"")</f>
        <v/>
      </c>
      <c r="G9" s="1" t="str">
        <f t="array" aca="1" ref="G9" ca="1">IF(ROWS(Licenciés!$1:7)&lt;=COUNTIF(cond,INSCRIPTIONS!$K$128),INDEX(champ,SMALL(IF(cond=INSCRIPTIONS!$K$128,ROW(INDIRECT("1:"&amp;ROWS(champ)))),ROWS(Licenciés!$1:7))),"")</f>
        <v/>
      </c>
      <c r="H9" s="1" t="str">
        <f t="array" aca="1" ref="H9" ca="1">IF(ROWS(Licenciés!$1:7)&lt;=COUNTIF(cond,INSCRIPTIONS!$K$154),INDEX(champ,SMALL(IF(cond=INSCRIPTIONS!$K$154,ROW(INDIRECT("1:"&amp;ROWS(champ)))),ROWS(Licenciés!$1:7))),"")</f>
        <v/>
      </c>
      <c r="I9" s="1" t="str">
        <f t="array" aca="1" ref="I9" ca="1">IF(ROWS(Licenciés!$1:7)&lt;=COUNTIF(cond,INSCRIPTIONS!$K$180),INDEX(champ,SMALL(IF(cond=INSCRIPTIONS!$K$180,ROW(INDIRECT("1:"&amp;ROWS(champ)))),ROWS(Licenciés!$1:7))),"")</f>
        <v/>
      </c>
      <c r="J9" s="1" t="str">
        <f t="array" aca="1" ref="J9" ca="1">IF(ROWS(Licenciés!$1:7)&lt;=COUNTIF(cond,INSCRIPTIONS!$K$206),INDEX(champ,SMALL(IF(cond=INSCRIPTIONS!$K$206,ROW(INDIRECT("1:"&amp;ROWS(champ)))),ROWS(Licenciés!$1:7))),"")</f>
        <v/>
      </c>
    </row>
    <row r="10" spans="2:10">
      <c r="B10" s="1" t="str">
        <f t="array" aca="1" ref="B10" ca="1">IF(ROWS(Licenciés!$1:8)&lt;=COUNTIF(cond,INSCRIPTIONS!$K$13),INDEX(champ,SMALL(IF(cond=INSCRIPTIONS!$K$13,ROW(INDIRECT("1:"&amp;ROWS(champ)))),ROWS(Licenciés!$1:8))),"")</f>
        <v/>
      </c>
      <c r="C10" s="1" t="str">
        <f t="array" aca="1" ref="C10" ca="1">IF(ROWS(Licenciés!$1:8)&lt;=COUNTIF(cond,INSCRIPTIONS!$K$24),INDEX(champ,SMALL(IF(cond=INSCRIPTIONS!$K$24,ROW(INDIRECT("1:"&amp;ROWS(champ)))),ROWS(Licenciés!$1:8))),"")</f>
        <v/>
      </c>
      <c r="D10" s="1" t="str">
        <f t="array" aca="1" ref="D10" ca="1">IF(ROWS(Licenciés!$1:8)&lt;=COUNTIF(cond,INSCRIPTIONS!$K$50),INDEX(champ,SMALL(IF(cond=INSCRIPTIONS!$K$50,ROW(INDIRECT("1:"&amp;ROWS(champ)))),ROWS(Licenciés!$1:8))),"")</f>
        <v/>
      </c>
      <c r="E10" s="1" t="str">
        <f t="array" aca="1" ref="E10" ca="1">IF(ROWS(Licenciés!$1:8)&lt;=COUNTIF(cond,INSCRIPTIONS!$K$76),INDEX(champ,SMALL(IF(cond=INSCRIPTIONS!$K$76,ROW(INDIRECT("1:"&amp;ROWS(champ)))),ROWS(Licenciés!$1:8))),"")</f>
        <v/>
      </c>
      <c r="F10" s="1" t="str">
        <f t="array" aca="1" ref="F10" ca="1">IF(ROWS(Licenciés!$1:8)&lt;=COUNTIF(cond,INSCRIPTIONS!$K$102),INDEX(champ,SMALL(IF(cond=INSCRIPTIONS!$K$102,ROW(INDIRECT("1:"&amp;ROWS(champ)))),ROWS(Licenciés!$1:8))),"")</f>
        <v/>
      </c>
      <c r="G10" s="1" t="str">
        <f t="array" aca="1" ref="G10" ca="1">IF(ROWS(Licenciés!$1:8)&lt;=COUNTIF(cond,INSCRIPTIONS!$K$128),INDEX(champ,SMALL(IF(cond=INSCRIPTIONS!$K$128,ROW(INDIRECT("1:"&amp;ROWS(champ)))),ROWS(Licenciés!$1:8))),"")</f>
        <v/>
      </c>
      <c r="H10" s="1" t="str">
        <f t="array" aca="1" ref="H10" ca="1">IF(ROWS(Licenciés!$1:8)&lt;=COUNTIF(cond,INSCRIPTIONS!$K$154),INDEX(champ,SMALL(IF(cond=INSCRIPTIONS!$K$154,ROW(INDIRECT("1:"&amp;ROWS(champ)))),ROWS(Licenciés!$1:8))),"")</f>
        <v/>
      </c>
      <c r="I10" s="1" t="str">
        <f t="array" aca="1" ref="I10" ca="1">IF(ROWS(Licenciés!$1:8)&lt;=COUNTIF(cond,INSCRIPTIONS!$K$180),INDEX(champ,SMALL(IF(cond=INSCRIPTIONS!$K$180,ROW(INDIRECT("1:"&amp;ROWS(champ)))),ROWS(Licenciés!$1:8))),"")</f>
        <v/>
      </c>
      <c r="J10" s="1" t="str">
        <f t="array" aca="1" ref="J10" ca="1">IF(ROWS(Licenciés!$1:8)&lt;=COUNTIF(cond,INSCRIPTIONS!$K$206),INDEX(champ,SMALL(IF(cond=INSCRIPTIONS!$K$206,ROW(INDIRECT("1:"&amp;ROWS(champ)))),ROWS(Licenciés!$1:8))),"")</f>
        <v/>
      </c>
    </row>
    <row r="11" spans="2:10">
      <c r="B11" s="1" t="str">
        <f t="array" aca="1" ref="B11" ca="1">IF(ROWS(Licenciés!$1:9)&lt;=COUNTIF(cond,INSCRIPTIONS!$K$13),INDEX(champ,SMALL(IF(cond=INSCRIPTIONS!$K$13,ROW(INDIRECT("1:"&amp;ROWS(champ)))),ROWS(Licenciés!$1:9))),"")</f>
        <v/>
      </c>
      <c r="C11" s="1" t="str">
        <f t="array" aca="1" ref="C11" ca="1">IF(ROWS(Licenciés!$1:9)&lt;=COUNTIF(cond,INSCRIPTIONS!$K$24),INDEX(champ,SMALL(IF(cond=INSCRIPTIONS!$K$24,ROW(INDIRECT("1:"&amp;ROWS(champ)))),ROWS(Licenciés!$1:9))),"")</f>
        <v/>
      </c>
      <c r="D11" s="1" t="str">
        <f t="array" aca="1" ref="D11" ca="1">IF(ROWS(Licenciés!$1:9)&lt;=COUNTIF(cond,INSCRIPTIONS!$K$50),INDEX(champ,SMALL(IF(cond=INSCRIPTIONS!$K$50,ROW(INDIRECT("1:"&amp;ROWS(champ)))),ROWS(Licenciés!$1:9))),"")</f>
        <v/>
      </c>
      <c r="E11" s="1" t="str">
        <f t="array" aca="1" ref="E11" ca="1">IF(ROWS(Licenciés!$1:9)&lt;=COUNTIF(cond,INSCRIPTIONS!$K$76),INDEX(champ,SMALL(IF(cond=INSCRIPTIONS!$K$76,ROW(INDIRECT("1:"&amp;ROWS(champ)))),ROWS(Licenciés!$1:9))),"")</f>
        <v/>
      </c>
      <c r="F11" s="1" t="str">
        <f t="array" aca="1" ref="F11" ca="1">IF(ROWS(Licenciés!$1:9)&lt;=COUNTIF(cond,INSCRIPTIONS!$K$102),INDEX(champ,SMALL(IF(cond=INSCRIPTIONS!$K$102,ROW(INDIRECT("1:"&amp;ROWS(champ)))),ROWS(Licenciés!$1:9))),"")</f>
        <v/>
      </c>
      <c r="G11" s="1" t="str">
        <f t="array" aca="1" ref="G11" ca="1">IF(ROWS(Licenciés!$1:9)&lt;=COUNTIF(cond,INSCRIPTIONS!$K$128),INDEX(champ,SMALL(IF(cond=INSCRIPTIONS!$K$128,ROW(INDIRECT("1:"&amp;ROWS(champ)))),ROWS(Licenciés!$1:9))),"")</f>
        <v/>
      </c>
      <c r="H11" s="1" t="str">
        <f t="array" aca="1" ref="H11" ca="1">IF(ROWS(Licenciés!$1:9)&lt;=COUNTIF(cond,INSCRIPTIONS!$K$154),INDEX(champ,SMALL(IF(cond=INSCRIPTIONS!$K$154,ROW(INDIRECT("1:"&amp;ROWS(champ)))),ROWS(Licenciés!$1:9))),"")</f>
        <v/>
      </c>
      <c r="I11" s="1" t="str">
        <f t="array" aca="1" ref="I11" ca="1">IF(ROWS(Licenciés!$1:9)&lt;=COUNTIF(cond,INSCRIPTIONS!$K$180),INDEX(champ,SMALL(IF(cond=INSCRIPTIONS!$K$180,ROW(INDIRECT("1:"&amp;ROWS(champ)))),ROWS(Licenciés!$1:9))),"")</f>
        <v/>
      </c>
      <c r="J11" s="1" t="str">
        <f t="array" aca="1" ref="J11" ca="1">IF(ROWS(Licenciés!$1:9)&lt;=COUNTIF(cond,INSCRIPTIONS!$K$206),INDEX(champ,SMALL(IF(cond=INSCRIPTIONS!$K$206,ROW(INDIRECT("1:"&amp;ROWS(champ)))),ROWS(Licenciés!$1:9))),"")</f>
        <v/>
      </c>
    </row>
    <row r="12" spans="2:10">
      <c r="B12" s="1" t="str">
        <f t="array" aca="1" ref="B12" ca="1">IF(ROWS(Licenciés!$1:10)&lt;=COUNTIF(cond,INSCRIPTIONS!$K$13),INDEX(champ,SMALL(IF(cond=INSCRIPTIONS!$K$13,ROW(INDIRECT("1:"&amp;ROWS(champ)))),ROWS(Licenciés!$1:10))),"")</f>
        <v/>
      </c>
      <c r="C12" s="1" t="str">
        <f t="array" aca="1" ref="C12" ca="1">IF(ROWS(Licenciés!$1:10)&lt;=COUNTIF(cond,INSCRIPTIONS!$K$24),INDEX(champ,SMALL(IF(cond=INSCRIPTIONS!$K$24,ROW(INDIRECT("1:"&amp;ROWS(champ)))),ROWS(Licenciés!$1:10))),"")</f>
        <v/>
      </c>
      <c r="D12" s="1" t="str">
        <f t="array" aca="1" ref="D12" ca="1">IF(ROWS(Licenciés!$1:10)&lt;=COUNTIF(cond,INSCRIPTIONS!$K$50),INDEX(champ,SMALL(IF(cond=INSCRIPTIONS!$K$50,ROW(INDIRECT("1:"&amp;ROWS(champ)))),ROWS(Licenciés!$1:10))),"")</f>
        <v/>
      </c>
      <c r="E12" s="1" t="str">
        <f t="array" aca="1" ref="E12" ca="1">IF(ROWS(Licenciés!$1:10)&lt;=COUNTIF(cond,INSCRIPTIONS!$K$76),INDEX(champ,SMALL(IF(cond=INSCRIPTIONS!$K$76,ROW(INDIRECT("1:"&amp;ROWS(champ)))),ROWS(Licenciés!$1:10))),"")</f>
        <v/>
      </c>
      <c r="F12" s="1" t="str">
        <f t="array" aca="1" ref="F12" ca="1">IF(ROWS(Licenciés!$1:10)&lt;=COUNTIF(cond,INSCRIPTIONS!$K$102),INDEX(champ,SMALL(IF(cond=INSCRIPTIONS!$K$102,ROW(INDIRECT("1:"&amp;ROWS(champ)))),ROWS(Licenciés!$1:10))),"")</f>
        <v/>
      </c>
      <c r="G12" s="1" t="str">
        <f t="array" aca="1" ref="G12" ca="1">IF(ROWS(Licenciés!$1:10)&lt;=COUNTIF(cond,INSCRIPTIONS!$K$128),INDEX(champ,SMALL(IF(cond=INSCRIPTIONS!$K$128,ROW(INDIRECT("1:"&amp;ROWS(champ)))),ROWS(Licenciés!$1:10))),"")</f>
        <v/>
      </c>
      <c r="H12" s="1" t="str">
        <f t="array" aca="1" ref="H12" ca="1">IF(ROWS(Licenciés!$1:10)&lt;=COUNTIF(cond,INSCRIPTIONS!$K$154),INDEX(champ,SMALL(IF(cond=INSCRIPTIONS!$K$154,ROW(INDIRECT("1:"&amp;ROWS(champ)))),ROWS(Licenciés!$1:10))),"")</f>
        <v/>
      </c>
      <c r="I12" s="1" t="str">
        <f t="array" aca="1" ref="I12" ca="1">IF(ROWS(Licenciés!$1:10)&lt;=COUNTIF(cond,INSCRIPTIONS!$K$180),INDEX(champ,SMALL(IF(cond=INSCRIPTIONS!$K$180,ROW(INDIRECT("1:"&amp;ROWS(champ)))),ROWS(Licenciés!$1:10))),"")</f>
        <v/>
      </c>
      <c r="J12" s="1" t="str">
        <f t="array" aca="1" ref="J12" ca="1">IF(ROWS(Licenciés!$1:10)&lt;=COUNTIF(cond,INSCRIPTIONS!$K$206),INDEX(champ,SMALL(IF(cond=INSCRIPTIONS!$K$206,ROW(INDIRECT("1:"&amp;ROWS(champ)))),ROWS(Licenciés!$1:10))),"")</f>
        <v/>
      </c>
    </row>
    <row r="13" spans="2:10">
      <c r="B13" s="1" t="str">
        <f t="array" aca="1" ref="B13" ca="1">IF(ROWS(Licenciés!$1:11)&lt;=COUNTIF(cond,INSCRIPTIONS!$K$13),INDEX(champ,SMALL(IF(cond=INSCRIPTIONS!$K$13,ROW(INDIRECT("1:"&amp;ROWS(champ)))),ROWS(Licenciés!$1:11))),"")</f>
        <v/>
      </c>
      <c r="C13" s="1" t="str">
        <f t="array" aca="1" ref="C13" ca="1">IF(ROWS(Licenciés!$1:11)&lt;=COUNTIF(cond,INSCRIPTIONS!$K$24),INDEX(champ,SMALL(IF(cond=INSCRIPTIONS!$K$24,ROW(INDIRECT("1:"&amp;ROWS(champ)))),ROWS(Licenciés!$1:11))),"")</f>
        <v/>
      </c>
      <c r="D13" s="1" t="str">
        <f t="array" aca="1" ref="D13" ca="1">IF(ROWS(Licenciés!$1:11)&lt;=COUNTIF(cond,INSCRIPTIONS!$K$50),INDEX(champ,SMALL(IF(cond=INSCRIPTIONS!$K$50,ROW(INDIRECT("1:"&amp;ROWS(champ)))),ROWS(Licenciés!$1:11))),"")</f>
        <v/>
      </c>
      <c r="E13" s="1" t="str">
        <f t="array" aca="1" ref="E13" ca="1">IF(ROWS(Licenciés!$1:11)&lt;=COUNTIF(cond,INSCRIPTIONS!$K$76),INDEX(champ,SMALL(IF(cond=INSCRIPTIONS!$K$76,ROW(INDIRECT("1:"&amp;ROWS(champ)))),ROWS(Licenciés!$1:11))),"")</f>
        <v/>
      </c>
      <c r="F13" s="1" t="str">
        <f t="array" aca="1" ref="F13" ca="1">IF(ROWS(Licenciés!$1:11)&lt;=COUNTIF(cond,INSCRIPTIONS!$K$102),INDEX(champ,SMALL(IF(cond=INSCRIPTIONS!$K$102,ROW(INDIRECT("1:"&amp;ROWS(champ)))),ROWS(Licenciés!$1:11))),"")</f>
        <v/>
      </c>
      <c r="G13" s="1" t="str">
        <f t="array" aca="1" ref="G13" ca="1">IF(ROWS(Licenciés!$1:11)&lt;=COUNTIF(cond,INSCRIPTIONS!$K$128),INDEX(champ,SMALL(IF(cond=INSCRIPTIONS!$K$128,ROW(INDIRECT("1:"&amp;ROWS(champ)))),ROWS(Licenciés!$1:11))),"")</f>
        <v/>
      </c>
      <c r="H13" s="1" t="str">
        <f t="array" aca="1" ref="H13" ca="1">IF(ROWS(Licenciés!$1:11)&lt;=COUNTIF(cond,INSCRIPTIONS!$K$154),INDEX(champ,SMALL(IF(cond=INSCRIPTIONS!$K$154,ROW(INDIRECT("1:"&amp;ROWS(champ)))),ROWS(Licenciés!$1:11))),"")</f>
        <v/>
      </c>
      <c r="I13" s="1" t="str">
        <f t="array" aca="1" ref="I13" ca="1">IF(ROWS(Licenciés!$1:11)&lt;=COUNTIF(cond,INSCRIPTIONS!$K$180),INDEX(champ,SMALL(IF(cond=INSCRIPTIONS!$K$180,ROW(INDIRECT("1:"&amp;ROWS(champ)))),ROWS(Licenciés!$1:11))),"")</f>
        <v/>
      </c>
      <c r="J13" s="1" t="str">
        <f t="array" aca="1" ref="J13" ca="1">IF(ROWS(Licenciés!$1:11)&lt;=COUNTIF(cond,INSCRIPTIONS!$K$206),INDEX(champ,SMALL(IF(cond=INSCRIPTIONS!$K$206,ROW(INDIRECT("1:"&amp;ROWS(champ)))),ROWS(Licenciés!$1:11))),"")</f>
        <v/>
      </c>
    </row>
    <row r="14" spans="2:10">
      <c r="B14" s="1" t="str">
        <f t="array" aca="1" ref="B14" ca="1">IF(ROWS(Licenciés!$1:12)&lt;=COUNTIF(cond,INSCRIPTIONS!$K$13),INDEX(champ,SMALL(IF(cond=INSCRIPTIONS!$K$13,ROW(INDIRECT("1:"&amp;ROWS(champ)))),ROWS(Licenciés!$1:12))),"")</f>
        <v/>
      </c>
      <c r="C14" s="1" t="str">
        <f t="array" aca="1" ref="C14" ca="1">IF(ROWS(Licenciés!$1:12)&lt;=COUNTIF(cond,INSCRIPTIONS!$K$24),INDEX(champ,SMALL(IF(cond=INSCRIPTIONS!$K$24,ROW(INDIRECT("1:"&amp;ROWS(champ)))),ROWS(Licenciés!$1:12))),"")</f>
        <v/>
      </c>
      <c r="D14" s="1" t="str">
        <f t="array" aca="1" ref="D14" ca="1">IF(ROWS(Licenciés!$1:12)&lt;=COUNTIF(cond,INSCRIPTIONS!$K$50),INDEX(champ,SMALL(IF(cond=INSCRIPTIONS!$K$50,ROW(INDIRECT("1:"&amp;ROWS(champ)))),ROWS(Licenciés!$1:12))),"")</f>
        <v/>
      </c>
      <c r="E14" s="1" t="str">
        <f t="array" aca="1" ref="E14" ca="1">IF(ROWS(Licenciés!$1:12)&lt;=COUNTIF(cond,INSCRIPTIONS!$K$76),INDEX(champ,SMALL(IF(cond=INSCRIPTIONS!$K$76,ROW(INDIRECT("1:"&amp;ROWS(champ)))),ROWS(Licenciés!$1:12))),"")</f>
        <v/>
      </c>
      <c r="F14" s="1" t="str">
        <f t="array" aca="1" ref="F14" ca="1">IF(ROWS(Licenciés!$1:12)&lt;=COUNTIF(cond,INSCRIPTIONS!$K$102),INDEX(champ,SMALL(IF(cond=INSCRIPTIONS!$K$102,ROW(INDIRECT("1:"&amp;ROWS(champ)))),ROWS(Licenciés!$1:12))),"")</f>
        <v/>
      </c>
      <c r="G14" s="1" t="str">
        <f t="array" aca="1" ref="G14" ca="1">IF(ROWS(Licenciés!$1:12)&lt;=COUNTIF(cond,INSCRIPTIONS!$K$128),INDEX(champ,SMALL(IF(cond=INSCRIPTIONS!$K$128,ROW(INDIRECT("1:"&amp;ROWS(champ)))),ROWS(Licenciés!$1:12))),"")</f>
        <v/>
      </c>
      <c r="H14" s="1" t="str">
        <f t="array" aca="1" ref="H14" ca="1">IF(ROWS(Licenciés!$1:12)&lt;=COUNTIF(cond,INSCRIPTIONS!$K$154),INDEX(champ,SMALL(IF(cond=INSCRIPTIONS!$K$154,ROW(INDIRECT("1:"&amp;ROWS(champ)))),ROWS(Licenciés!$1:12))),"")</f>
        <v/>
      </c>
      <c r="I14" s="1" t="str">
        <f t="array" aca="1" ref="I14" ca="1">IF(ROWS(Licenciés!$1:12)&lt;=COUNTIF(cond,INSCRIPTIONS!$K$180),INDEX(champ,SMALL(IF(cond=INSCRIPTIONS!$K$180,ROW(INDIRECT("1:"&amp;ROWS(champ)))),ROWS(Licenciés!$1:12))),"")</f>
        <v/>
      </c>
      <c r="J14" s="1" t="str">
        <f t="array" aca="1" ref="J14" ca="1">IF(ROWS(Licenciés!$1:12)&lt;=COUNTIF(cond,INSCRIPTIONS!$K$206),INDEX(champ,SMALL(IF(cond=INSCRIPTIONS!$K$206,ROW(INDIRECT("1:"&amp;ROWS(champ)))),ROWS(Licenciés!$1:12))),"")</f>
        <v/>
      </c>
    </row>
    <row r="15" spans="2:10">
      <c r="B15" s="1" t="str">
        <f t="array" aca="1" ref="B15" ca="1">IF(ROWS(Licenciés!$1:13)&lt;=COUNTIF(cond,INSCRIPTIONS!$K$13),INDEX(champ,SMALL(IF(cond=INSCRIPTIONS!$K$13,ROW(INDIRECT("1:"&amp;ROWS(champ)))),ROWS(Licenciés!$1:13))),"")</f>
        <v/>
      </c>
      <c r="C15" s="1" t="str">
        <f t="array" aca="1" ref="C15" ca="1">IF(ROWS(Licenciés!$1:13)&lt;=COUNTIF(cond,INSCRIPTIONS!$K$24),INDEX(champ,SMALL(IF(cond=INSCRIPTIONS!$K$24,ROW(INDIRECT("1:"&amp;ROWS(champ)))),ROWS(Licenciés!$1:13))),"")</f>
        <v/>
      </c>
      <c r="D15" s="1" t="str">
        <f t="array" aca="1" ref="D15" ca="1">IF(ROWS(Licenciés!$1:13)&lt;=COUNTIF(cond,INSCRIPTIONS!$K$50),INDEX(champ,SMALL(IF(cond=INSCRIPTIONS!$K$50,ROW(INDIRECT("1:"&amp;ROWS(champ)))),ROWS(Licenciés!$1:13))),"")</f>
        <v/>
      </c>
      <c r="E15" s="1" t="str">
        <f t="array" aca="1" ref="E15" ca="1">IF(ROWS(Licenciés!$1:13)&lt;=COUNTIF(cond,INSCRIPTIONS!$K$76),INDEX(champ,SMALL(IF(cond=INSCRIPTIONS!$K$76,ROW(INDIRECT("1:"&amp;ROWS(champ)))),ROWS(Licenciés!$1:13))),"")</f>
        <v/>
      </c>
      <c r="F15" s="1" t="str">
        <f t="array" aca="1" ref="F15" ca="1">IF(ROWS(Licenciés!$1:13)&lt;=COUNTIF(cond,INSCRIPTIONS!$K$102),INDEX(champ,SMALL(IF(cond=INSCRIPTIONS!$K$102,ROW(INDIRECT("1:"&amp;ROWS(champ)))),ROWS(Licenciés!$1:13))),"")</f>
        <v/>
      </c>
      <c r="G15" s="1" t="str">
        <f t="array" aca="1" ref="G15" ca="1">IF(ROWS(Licenciés!$1:13)&lt;=COUNTIF(cond,INSCRIPTIONS!$K$128),INDEX(champ,SMALL(IF(cond=INSCRIPTIONS!$K$128,ROW(INDIRECT("1:"&amp;ROWS(champ)))),ROWS(Licenciés!$1:13))),"")</f>
        <v/>
      </c>
      <c r="H15" s="1" t="str">
        <f t="array" aca="1" ref="H15" ca="1">IF(ROWS(Licenciés!$1:13)&lt;=COUNTIF(cond,INSCRIPTIONS!$K$154),INDEX(champ,SMALL(IF(cond=INSCRIPTIONS!$K$154,ROW(INDIRECT("1:"&amp;ROWS(champ)))),ROWS(Licenciés!$1:13))),"")</f>
        <v/>
      </c>
      <c r="I15" s="1" t="str">
        <f t="array" aca="1" ref="I15" ca="1">IF(ROWS(Licenciés!$1:13)&lt;=COUNTIF(cond,INSCRIPTIONS!$K$180),INDEX(champ,SMALL(IF(cond=INSCRIPTIONS!$K$180,ROW(INDIRECT("1:"&amp;ROWS(champ)))),ROWS(Licenciés!$1:13))),"")</f>
        <v/>
      </c>
      <c r="J15" s="1" t="str">
        <f t="array" aca="1" ref="J15" ca="1">IF(ROWS(Licenciés!$1:13)&lt;=COUNTIF(cond,INSCRIPTIONS!$K$206),INDEX(champ,SMALL(IF(cond=INSCRIPTIONS!$K$206,ROW(INDIRECT("1:"&amp;ROWS(champ)))),ROWS(Licenciés!$1:13))),"")</f>
        <v/>
      </c>
    </row>
    <row r="16" spans="2:10">
      <c r="B16" s="1" t="str">
        <f t="array" aca="1" ref="B16" ca="1">IF(ROWS(Licenciés!$1:14)&lt;=COUNTIF(cond,INSCRIPTIONS!$K$13),INDEX(champ,SMALL(IF(cond=INSCRIPTIONS!$K$13,ROW(INDIRECT("1:"&amp;ROWS(champ)))),ROWS(Licenciés!$1:14))),"")</f>
        <v/>
      </c>
      <c r="C16" s="1" t="str">
        <f t="array" aca="1" ref="C16" ca="1">IF(ROWS(Licenciés!$1:14)&lt;=COUNTIF(cond,INSCRIPTIONS!$K$24),INDEX(champ,SMALL(IF(cond=INSCRIPTIONS!$K$24,ROW(INDIRECT("1:"&amp;ROWS(champ)))),ROWS(Licenciés!$1:14))),"")</f>
        <v/>
      </c>
      <c r="D16" s="1" t="str">
        <f t="array" aca="1" ref="D16" ca="1">IF(ROWS(Licenciés!$1:14)&lt;=COUNTIF(cond,INSCRIPTIONS!$K$50),INDEX(champ,SMALL(IF(cond=INSCRIPTIONS!$K$50,ROW(INDIRECT("1:"&amp;ROWS(champ)))),ROWS(Licenciés!$1:14))),"")</f>
        <v/>
      </c>
      <c r="E16" s="1" t="str">
        <f t="array" aca="1" ref="E16" ca="1">IF(ROWS(Licenciés!$1:14)&lt;=COUNTIF(cond,INSCRIPTIONS!$K$76),INDEX(champ,SMALL(IF(cond=INSCRIPTIONS!$K$76,ROW(INDIRECT("1:"&amp;ROWS(champ)))),ROWS(Licenciés!$1:14))),"")</f>
        <v/>
      </c>
      <c r="F16" s="1" t="str">
        <f t="array" aca="1" ref="F16" ca="1">IF(ROWS(Licenciés!$1:14)&lt;=COUNTIF(cond,INSCRIPTIONS!$K$102),INDEX(champ,SMALL(IF(cond=INSCRIPTIONS!$K$102,ROW(INDIRECT("1:"&amp;ROWS(champ)))),ROWS(Licenciés!$1:14))),"")</f>
        <v/>
      </c>
      <c r="G16" s="1" t="str">
        <f t="array" aca="1" ref="G16" ca="1">IF(ROWS(Licenciés!$1:14)&lt;=COUNTIF(cond,INSCRIPTIONS!$K$128),INDEX(champ,SMALL(IF(cond=INSCRIPTIONS!$K$128,ROW(INDIRECT("1:"&amp;ROWS(champ)))),ROWS(Licenciés!$1:14))),"")</f>
        <v/>
      </c>
      <c r="H16" s="1" t="str">
        <f t="array" aca="1" ref="H16" ca="1">IF(ROWS(Licenciés!$1:14)&lt;=COUNTIF(cond,INSCRIPTIONS!$K$154),INDEX(champ,SMALL(IF(cond=INSCRIPTIONS!$K$154,ROW(INDIRECT("1:"&amp;ROWS(champ)))),ROWS(Licenciés!$1:14))),"")</f>
        <v/>
      </c>
      <c r="I16" s="1" t="str">
        <f t="array" aca="1" ref="I16" ca="1">IF(ROWS(Licenciés!$1:14)&lt;=COUNTIF(cond,INSCRIPTIONS!$K$180),INDEX(champ,SMALL(IF(cond=INSCRIPTIONS!$K$180,ROW(INDIRECT("1:"&amp;ROWS(champ)))),ROWS(Licenciés!$1:14))),"")</f>
        <v/>
      </c>
      <c r="J16" s="1" t="str">
        <f t="array" aca="1" ref="J16" ca="1">IF(ROWS(Licenciés!$1:14)&lt;=COUNTIF(cond,INSCRIPTIONS!$K$206),INDEX(champ,SMALL(IF(cond=INSCRIPTIONS!$K$206,ROW(INDIRECT("1:"&amp;ROWS(champ)))),ROWS(Licenciés!$1:14))),"")</f>
        <v/>
      </c>
    </row>
    <row r="17" spans="2:10">
      <c r="B17" s="1" t="str">
        <f t="array" aca="1" ref="B17" ca="1">IF(ROWS(Licenciés!$1:15)&lt;=COUNTIF(cond,INSCRIPTIONS!$K$13),INDEX(champ,SMALL(IF(cond=INSCRIPTIONS!$K$13,ROW(INDIRECT("1:"&amp;ROWS(champ)))),ROWS(Licenciés!$1:15))),"")</f>
        <v/>
      </c>
      <c r="C17" s="1" t="str">
        <f t="array" aca="1" ref="C17" ca="1">IF(ROWS(Licenciés!$1:15)&lt;=COUNTIF(cond,INSCRIPTIONS!$K$24),INDEX(champ,SMALL(IF(cond=INSCRIPTIONS!$K$24,ROW(INDIRECT("1:"&amp;ROWS(champ)))),ROWS(Licenciés!$1:15))),"")</f>
        <v/>
      </c>
      <c r="D17" s="1" t="str">
        <f t="array" aca="1" ref="D17" ca="1">IF(ROWS(Licenciés!$1:15)&lt;=COUNTIF(cond,INSCRIPTIONS!$K$50),INDEX(champ,SMALL(IF(cond=INSCRIPTIONS!$K$50,ROW(INDIRECT("1:"&amp;ROWS(champ)))),ROWS(Licenciés!$1:15))),"")</f>
        <v/>
      </c>
      <c r="E17" s="1" t="str">
        <f t="array" aca="1" ref="E17" ca="1">IF(ROWS(Licenciés!$1:15)&lt;=COUNTIF(cond,INSCRIPTIONS!$K$76),INDEX(champ,SMALL(IF(cond=INSCRIPTIONS!$K$76,ROW(INDIRECT("1:"&amp;ROWS(champ)))),ROWS(Licenciés!$1:15))),"")</f>
        <v/>
      </c>
      <c r="F17" s="1" t="str">
        <f t="array" aca="1" ref="F17" ca="1">IF(ROWS(Licenciés!$1:15)&lt;=COUNTIF(cond,INSCRIPTIONS!$K$102),INDEX(champ,SMALL(IF(cond=INSCRIPTIONS!$K$102,ROW(INDIRECT("1:"&amp;ROWS(champ)))),ROWS(Licenciés!$1:15))),"")</f>
        <v/>
      </c>
      <c r="G17" s="1" t="str">
        <f t="array" aca="1" ref="G17" ca="1">IF(ROWS(Licenciés!$1:15)&lt;=COUNTIF(cond,INSCRIPTIONS!$K$128),INDEX(champ,SMALL(IF(cond=INSCRIPTIONS!$K$128,ROW(INDIRECT("1:"&amp;ROWS(champ)))),ROWS(Licenciés!$1:15))),"")</f>
        <v/>
      </c>
      <c r="H17" s="1" t="str">
        <f t="array" aca="1" ref="H17" ca="1">IF(ROWS(Licenciés!$1:15)&lt;=COUNTIF(cond,INSCRIPTIONS!$K$154),INDEX(champ,SMALL(IF(cond=INSCRIPTIONS!$K$154,ROW(INDIRECT("1:"&amp;ROWS(champ)))),ROWS(Licenciés!$1:15))),"")</f>
        <v/>
      </c>
      <c r="I17" s="1" t="str">
        <f t="array" aca="1" ref="I17" ca="1">IF(ROWS(Licenciés!$1:15)&lt;=COUNTIF(cond,INSCRIPTIONS!$K$180),INDEX(champ,SMALL(IF(cond=INSCRIPTIONS!$K$180,ROW(INDIRECT("1:"&amp;ROWS(champ)))),ROWS(Licenciés!$1:15))),"")</f>
        <v/>
      </c>
      <c r="J17" s="1" t="str">
        <f t="array" aca="1" ref="J17" ca="1">IF(ROWS(Licenciés!$1:15)&lt;=COUNTIF(cond,INSCRIPTIONS!$K$206),INDEX(champ,SMALL(IF(cond=INSCRIPTIONS!$K$206,ROW(INDIRECT("1:"&amp;ROWS(champ)))),ROWS(Licenciés!$1:15))),"")</f>
        <v/>
      </c>
    </row>
    <row r="18" spans="2:10">
      <c r="B18" s="1" t="str">
        <f t="array" aca="1" ref="B18" ca="1">IF(ROWS(Licenciés!$1:16)&lt;=COUNTIF(cond,INSCRIPTIONS!$K$13),INDEX(champ,SMALL(IF(cond=INSCRIPTIONS!$K$13,ROW(INDIRECT("1:"&amp;ROWS(champ)))),ROWS(Licenciés!$1:16))),"")</f>
        <v/>
      </c>
      <c r="C18" s="1" t="str">
        <f t="array" aca="1" ref="C18" ca="1">IF(ROWS(Licenciés!$1:16)&lt;=COUNTIF(cond,INSCRIPTIONS!$K$24),INDEX(champ,SMALL(IF(cond=INSCRIPTIONS!$K$24,ROW(INDIRECT("1:"&amp;ROWS(champ)))),ROWS(Licenciés!$1:16))),"")</f>
        <v/>
      </c>
      <c r="D18" s="1" t="str">
        <f t="array" aca="1" ref="D18" ca="1">IF(ROWS(Licenciés!$1:16)&lt;=COUNTIF(cond,INSCRIPTIONS!$K$50),INDEX(champ,SMALL(IF(cond=INSCRIPTIONS!$K$50,ROW(INDIRECT("1:"&amp;ROWS(champ)))),ROWS(Licenciés!$1:16))),"")</f>
        <v/>
      </c>
      <c r="E18" s="1" t="str">
        <f t="array" aca="1" ref="E18" ca="1">IF(ROWS(Licenciés!$1:16)&lt;=COUNTIF(cond,INSCRIPTIONS!$K$76),INDEX(champ,SMALL(IF(cond=INSCRIPTIONS!$K$76,ROW(INDIRECT("1:"&amp;ROWS(champ)))),ROWS(Licenciés!$1:16))),"")</f>
        <v/>
      </c>
      <c r="F18" s="1" t="str">
        <f t="array" aca="1" ref="F18" ca="1">IF(ROWS(Licenciés!$1:16)&lt;=COUNTIF(cond,INSCRIPTIONS!$K$102),INDEX(champ,SMALL(IF(cond=INSCRIPTIONS!$K$102,ROW(INDIRECT("1:"&amp;ROWS(champ)))),ROWS(Licenciés!$1:16))),"")</f>
        <v/>
      </c>
      <c r="G18" s="1" t="str">
        <f t="array" aca="1" ref="G18" ca="1">IF(ROWS(Licenciés!$1:16)&lt;=COUNTIF(cond,INSCRIPTIONS!$K$128),INDEX(champ,SMALL(IF(cond=INSCRIPTIONS!$K$128,ROW(INDIRECT("1:"&amp;ROWS(champ)))),ROWS(Licenciés!$1:16))),"")</f>
        <v/>
      </c>
      <c r="H18" s="1" t="str">
        <f t="array" aca="1" ref="H18" ca="1">IF(ROWS(Licenciés!$1:16)&lt;=COUNTIF(cond,INSCRIPTIONS!$K$154),INDEX(champ,SMALL(IF(cond=INSCRIPTIONS!$K$154,ROW(INDIRECT("1:"&amp;ROWS(champ)))),ROWS(Licenciés!$1:16))),"")</f>
        <v/>
      </c>
      <c r="I18" s="1" t="str">
        <f t="array" aca="1" ref="I18" ca="1">IF(ROWS(Licenciés!$1:16)&lt;=COUNTIF(cond,INSCRIPTIONS!$K$180),INDEX(champ,SMALL(IF(cond=INSCRIPTIONS!$K$180,ROW(INDIRECT("1:"&amp;ROWS(champ)))),ROWS(Licenciés!$1:16))),"")</f>
        <v/>
      </c>
      <c r="J18" s="1" t="str">
        <f t="array" aca="1" ref="J18" ca="1">IF(ROWS(Licenciés!$1:16)&lt;=COUNTIF(cond,INSCRIPTIONS!$K$206),INDEX(champ,SMALL(IF(cond=INSCRIPTIONS!$K$206,ROW(INDIRECT("1:"&amp;ROWS(champ)))),ROWS(Licenciés!$1:16))),"")</f>
        <v/>
      </c>
    </row>
    <row r="19" spans="2:10">
      <c r="B19" s="1" t="str">
        <f t="array" aca="1" ref="B19" ca="1">IF(ROWS(Licenciés!$1:17)&lt;=COUNTIF(cond,INSCRIPTIONS!$K$13),INDEX(champ,SMALL(IF(cond=INSCRIPTIONS!$K$13,ROW(INDIRECT("1:"&amp;ROWS(champ)))),ROWS(Licenciés!$1:17))),"")</f>
        <v/>
      </c>
      <c r="C19" s="1" t="str">
        <f t="array" aca="1" ref="C19" ca="1">IF(ROWS(Licenciés!$1:17)&lt;=COUNTIF(cond,INSCRIPTIONS!$K$24),INDEX(champ,SMALL(IF(cond=INSCRIPTIONS!$K$24,ROW(INDIRECT("1:"&amp;ROWS(champ)))),ROWS(Licenciés!$1:17))),"")</f>
        <v/>
      </c>
      <c r="D19" s="1" t="str">
        <f t="array" aca="1" ref="D19" ca="1">IF(ROWS(Licenciés!$1:17)&lt;=COUNTIF(cond,INSCRIPTIONS!$K$50),INDEX(champ,SMALL(IF(cond=INSCRIPTIONS!$K$50,ROW(INDIRECT("1:"&amp;ROWS(champ)))),ROWS(Licenciés!$1:17))),"")</f>
        <v/>
      </c>
      <c r="E19" s="1" t="str">
        <f t="array" aca="1" ref="E19" ca="1">IF(ROWS(Licenciés!$1:17)&lt;=COUNTIF(cond,INSCRIPTIONS!$K$76),INDEX(champ,SMALL(IF(cond=INSCRIPTIONS!$K$76,ROW(INDIRECT("1:"&amp;ROWS(champ)))),ROWS(Licenciés!$1:17))),"")</f>
        <v/>
      </c>
      <c r="F19" s="1" t="str">
        <f t="array" aca="1" ref="F19" ca="1">IF(ROWS(Licenciés!$1:17)&lt;=COUNTIF(cond,INSCRIPTIONS!$K$102),INDEX(champ,SMALL(IF(cond=INSCRIPTIONS!$K$102,ROW(INDIRECT("1:"&amp;ROWS(champ)))),ROWS(Licenciés!$1:17))),"")</f>
        <v/>
      </c>
      <c r="G19" s="1" t="str">
        <f t="array" aca="1" ref="G19" ca="1">IF(ROWS(Licenciés!$1:17)&lt;=COUNTIF(cond,INSCRIPTIONS!$K$128),INDEX(champ,SMALL(IF(cond=INSCRIPTIONS!$K$128,ROW(INDIRECT("1:"&amp;ROWS(champ)))),ROWS(Licenciés!$1:17))),"")</f>
        <v/>
      </c>
      <c r="H19" s="1" t="str">
        <f t="array" aca="1" ref="H19" ca="1">IF(ROWS(Licenciés!$1:17)&lt;=COUNTIF(cond,INSCRIPTIONS!$K$154),INDEX(champ,SMALL(IF(cond=INSCRIPTIONS!$K$154,ROW(INDIRECT("1:"&amp;ROWS(champ)))),ROWS(Licenciés!$1:17))),"")</f>
        <v/>
      </c>
      <c r="I19" s="1" t="str">
        <f t="array" aca="1" ref="I19" ca="1">IF(ROWS(Licenciés!$1:17)&lt;=COUNTIF(cond,INSCRIPTIONS!$K$180),INDEX(champ,SMALL(IF(cond=INSCRIPTIONS!$K$180,ROW(INDIRECT("1:"&amp;ROWS(champ)))),ROWS(Licenciés!$1:17))),"")</f>
        <v/>
      </c>
      <c r="J19" s="1" t="str">
        <f t="array" aca="1" ref="J19" ca="1">IF(ROWS(Licenciés!$1:17)&lt;=COUNTIF(cond,INSCRIPTIONS!$K$206),INDEX(champ,SMALL(IF(cond=INSCRIPTIONS!$K$206,ROW(INDIRECT("1:"&amp;ROWS(champ)))),ROWS(Licenciés!$1:17))),"")</f>
        <v/>
      </c>
    </row>
    <row r="20" spans="2:10">
      <c r="B20" s="1" t="str">
        <f t="array" aca="1" ref="B20" ca="1">IF(ROWS(Licenciés!$1:18)&lt;=COUNTIF(cond,INSCRIPTIONS!$K$13),INDEX(champ,SMALL(IF(cond=INSCRIPTIONS!$K$13,ROW(INDIRECT("1:"&amp;ROWS(champ)))),ROWS(Licenciés!$1:18))),"")</f>
        <v/>
      </c>
      <c r="C20" s="1" t="str">
        <f t="array" aca="1" ref="C20" ca="1">IF(ROWS(Licenciés!$1:18)&lt;=COUNTIF(cond,INSCRIPTIONS!$K$24),INDEX(champ,SMALL(IF(cond=INSCRIPTIONS!$K$24,ROW(INDIRECT("1:"&amp;ROWS(champ)))),ROWS(Licenciés!$1:18))),"")</f>
        <v/>
      </c>
      <c r="D20" s="1" t="str">
        <f t="array" aca="1" ref="D20" ca="1">IF(ROWS(Licenciés!$1:18)&lt;=COUNTIF(cond,INSCRIPTIONS!$K$50),INDEX(champ,SMALL(IF(cond=INSCRIPTIONS!$K$50,ROW(INDIRECT("1:"&amp;ROWS(champ)))),ROWS(Licenciés!$1:18))),"")</f>
        <v/>
      </c>
      <c r="E20" s="1" t="str">
        <f t="array" aca="1" ref="E20" ca="1">IF(ROWS(Licenciés!$1:18)&lt;=COUNTIF(cond,INSCRIPTIONS!$K$76),INDEX(champ,SMALL(IF(cond=INSCRIPTIONS!$K$76,ROW(INDIRECT("1:"&amp;ROWS(champ)))),ROWS(Licenciés!$1:18))),"")</f>
        <v/>
      </c>
      <c r="F20" s="1" t="str">
        <f t="array" aca="1" ref="F20" ca="1">IF(ROWS(Licenciés!$1:18)&lt;=COUNTIF(cond,INSCRIPTIONS!$K$102),INDEX(champ,SMALL(IF(cond=INSCRIPTIONS!$K$102,ROW(INDIRECT("1:"&amp;ROWS(champ)))),ROWS(Licenciés!$1:18))),"")</f>
        <v/>
      </c>
      <c r="G20" s="1" t="str">
        <f t="array" aca="1" ref="G20" ca="1">IF(ROWS(Licenciés!$1:18)&lt;=COUNTIF(cond,INSCRIPTIONS!$K$128),INDEX(champ,SMALL(IF(cond=INSCRIPTIONS!$K$128,ROW(INDIRECT("1:"&amp;ROWS(champ)))),ROWS(Licenciés!$1:18))),"")</f>
        <v/>
      </c>
      <c r="H20" s="1" t="str">
        <f t="array" aca="1" ref="H20" ca="1">IF(ROWS(Licenciés!$1:18)&lt;=COUNTIF(cond,INSCRIPTIONS!$K$154),INDEX(champ,SMALL(IF(cond=INSCRIPTIONS!$K$154,ROW(INDIRECT("1:"&amp;ROWS(champ)))),ROWS(Licenciés!$1:18))),"")</f>
        <v/>
      </c>
      <c r="I20" s="1" t="str">
        <f t="array" aca="1" ref="I20" ca="1">IF(ROWS(Licenciés!$1:18)&lt;=COUNTIF(cond,INSCRIPTIONS!$K$180),INDEX(champ,SMALL(IF(cond=INSCRIPTIONS!$K$180,ROW(INDIRECT("1:"&amp;ROWS(champ)))),ROWS(Licenciés!$1:18))),"")</f>
        <v/>
      </c>
      <c r="J20" s="1" t="str">
        <f t="array" aca="1" ref="J20" ca="1">IF(ROWS(Licenciés!$1:18)&lt;=COUNTIF(cond,INSCRIPTIONS!$K$206),INDEX(champ,SMALL(IF(cond=INSCRIPTIONS!$K$206,ROW(INDIRECT("1:"&amp;ROWS(champ)))),ROWS(Licenciés!$1:18))),"")</f>
        <v/>
      </c>
    </row>
    <row r="21" spans="2:10">
      <c r="B21" s="1" t="str">
        <f t="array" aca="1" ref="B21" ca="1">IF(ROWS(Licenciés!$1:19)&lt;=COUNTIF(cond,INSCRIPTIONS!$K$13),INDEX(champ,SMALL(IF(cond=INSCRIPTIONS!$K$13,ROW(INDIRECT("1:"&amp;ROWS(champ)))),ROWS(Licenciés!$1:19))),"")</f>
        <v/>
      </c>
      <c r="C21" s="1" t="str">
        <f t="array" aca="1" ref="C21" ca="1">IF(ROWS(Licenciés!$1:19)&lt;=COUNTIF(cond,INSCRIPTIONS!$K$24),INDEX(champ,SMALL(IF(cond=INSCRIPTIONS!$K$24,ROW(INDIRECT("1:"&amp;ROWS(champ)))),ROWS(Licenciés!$1:19))),"")</f>
        <v/>
      </c>
      <c r="D21" s="1" t="str">
        <f t="array" aca="1" ref="D21" ca="1">IF(ROWS(Licenciés!$1:19)&lt;=COUNTIF(cond,INSCRIPTIONS!$K$50),INDEX(champ,SMALL(IF(cond=INSCRIPTIONS!$K$50,ROW(INDIRECT("1:"&amp;ROWS(champ)))),ROWS(Licenciés!$1:19))),"")</f>
        <v/>
      </c>
      <c r="E21" s="1" t="str">
        <f t="array" aca="1" ref="E21" ca="1">IF(ROWS(Licenciés!$1:19)&lt;=COUNTIF(cond,INSCRIPTIONS!$K$76),INDEX(champ,SMALL(IF(cond=INSCRIPTIONS!$K$76,ROW(INDIRECT("1:"&amp;ROWS(champ)))),ROWS(Licenciés!$1:19))),"")</f>
        <v/>
      </c>
      <c r="F21" s="1" t="str">
        <f t="array" aca="1" ref="F21" ca="1">IF(ROWS(Licenciés!$1:19)&lt;=COUNTIF(cond,INSCRIPTIONS!$K$102),INDEX(champ,SMALL(IF(cond=INSCRIPTIONS!$K$102,ROW(INDIRECT("1:"&amp;ROWS(champ)))),ROWS(Licenciés!$1:19))),"")</f>
        <v/>
      </c>
      <c r="G21" s="1" t="str">
        <f t="array" aca="1" ref="G21" ca="1">IF(ROWS(Licenciés!$1:19)&lt;=COUNTIF(cond,INSCRIPTIONS!$K$128),INDEX(champ,SMALL(IF(cond=INSCRIPTIONS!$K$128,ROW(INDIRECT("1:"&amp;ROWS(champ)))),ROWS(Licenciés!$1:19))),"")</f>
        <v/>
      </c>
      <c r="H21" s="1" t="str">
        <f t="array" aca="1" ref="H21" ca="1">IF(ROWS(Licenciés!$1:19)&lt;=COUNTIF(cond,INSCRIPTIONS!$K$154),INDEX(champ,SMALL(IF(cond=INSCRIPTIONS!$K$154,ROW(INDIRECT("1:"&amp;ROWS(champ)))),ROWS(Licenciés!$1:19))),"")</f>
        <v/>
      </c>
      <c r="I21" s="1" t="str">
        <f t="array" aca="1" ref="I21" ca="1">IF(ROWS(Licenciés!$1:19)&lt;=COUNTIF(cond,INSCRIPTIONS!$K$180),INDEX(champ,SMALL(IF(cond=INSCRIPTIONS!$K$180,ROW(INDIRECT("1:"&amp;ROWS(champ)))),ROWS(Licenciés!$1:19))),"")</f>
        <v/>
      </c>
      <c r="J21" s="1" t="str">
        <f t="array" aca="1" ref="J21" ca="1">IF(ROWS(Licenciés!$1:19)&lt;=COUNTIF(cond,INSCRIPTIONS!$K$206),INDEX(champ,SMALL(IF(cond=INSCRIPTIONS!$K$206,ROW(INDIRECT("1:"&amp;ROWS(champ)))),ROWS(Licenciés!$1:19))),"")</f>
        <v/>
      </c>
    </row>
    <row r="22" spans="2:10">
      <c r="B22" s="1" t="str">
        <f t="array" aca="1" ref="B22" ca="1">IF(ROWS(Licenciés!$1:20)&lt;=COUNTIF(cond,INSCRIPTIONS!$K$13),INDEX(champ,SMALL(IF(cond=INSCRIPTIONS!$K$13,ROW(INDIRECT("1:"&amp;ROWS(champ)))),ROWS(Licenciés!$1:20))),"")</f>
        <v/>
      </c>
      <c r="C22" s="1" t="str">
        <f t="array" aca="1" ref="C22" ca="1">IF(ROWS(Licenciés!$1:20)&lt;=COUNTIF(cond,INSCRIPTIONS!$K$24),INDEX(champ,SMALL(IF(cond=INSCRIPTIONS!$K$24,ROW(INDIRECT("1:"&amp;ROWS(champ)))),ROWS(Licenciés!$1:20))),"")</f>
        <v/>
      </c>
      <c r="D22" s="1" t="str">
        <f t="array" aca="1" ref="D22" ca="1">IF(ROWS(Licenciés!$1:20)&lt;=COUNTIF(cond,INSCRIPTIONS!$K$50),INDEX(champ,SMALL(IF(cond=INSCRIPTIONS!$K$50,ROW(INDIRECT("1:"&amp;ROWS(champ)))),ROWS(Licenciés!$1:20))),"")</f>
        <v/>
      </c>
      <c r="E22" s="1" t="str">
        <f t="array" aca="1" ref="E22" ca="1">IF(ROWS(Licenciés!$1:20)&lt;=COUNTIF(cond,INSCRIPTIONS!$K$76),INDEX(champ,SMALL(IF(cond=INSCRIPTIONS!$K$76,ROW(INDIRECT("1:"&amp;ROWS(champ)))),ROWS(Licenciés!$1:20))),"")</f>
        <v/>
      </c>
      <c r="F22" s="1" t="str">
        <f t="array" aca="1" ref="F22" ca="1">IF(ROWS(Licenciés!$1:20)&lt;=COUNTIF(cond,INSCRIPTIONS!$K$102),INDEX(champ,SMALL(IF(cond=INSCRIPTIONS!$K$102,ROW(INDIRECT("1:"&amp;ROWS(champ)))),ROWS(Licenciés!$1:20))),"")</f>
        <v/>
      </c>
      <c r="G22" s="1" t="str">
        <f t="array" aca="1" ref="G22" ca="1">IF(ROWS(Licenciés!$1:20)&lt;=COUNTIF(cond,INSCRIPTIONS!$K$128),INDEX(champ,SMALL(IF(cond=INSCRIPTIONS!$K$128,ROW(INDIRECT("1:"&amp;ROWS(champ)))),ROWS(Licenciés!$1:20))),"")</f>
        <v/>
      </c>
      <c r="H22" s="1" t="str">
        <f t="array" aca="1" ref="H22" ca="1">IF(ROWS(Licenciés!$1:20)&lt;=COUNTIF(cond,INSCRIPTIONS!$K$154),INDEX(champ,SMALL(IF(cond=INSCRIPTIONS!$K$154,ROW(INDIRECT("1:"&amp;ROWS(champ)))),ROWS(Licenciés!$1:20))),"")</f>
        <v/>
      </c>
      <c r="I22" s="1" t="str">
        <f t="array" aca="1" ref="I22" ca="1">IF(ROWS(Licenciés!$1:20)&lt;=COUNTIF(cond,INSCRIPTIONS!$K$180),INDEX(champ,SMALL(IF(cond=INSCRIPTIONS!$K$180,ROW(INDIRECT("1:"&amp;ROWS(champ)))),ROWS(Licenciés!$1:20))),"")</f>
        <v/>
      </c>
      <c r="J22" s="1" t="str">
        <f t="array" aca="1" ref="J22" ca="1">IF(ROWS(Licenciés!$1:20)&lt;=COUNTIF(cond,INSCRIPTIONS!$K$206),INDEX(champ,SMALL(IF(cond=INSCRIPTIONS!$K$206,ROW(INDIRECT("1:"&amp;ROWS(champ)))),ROWS(Licenciés!$1:20))),"")</f>
        <v/>
      </c>
    </row>
    <row r="23" spans="2:10">
      <c r="B23" s="1" t="str">
        <f t="array" aca="1" ref="B23" ca="1">IF(ROWS(Licenciés!$1:21)&lt;=COUNTIF(cond,INSCRIPTIONS!$K$13),INDEX(champ,SMALL(IF(cond=INSCRIPTIONS!$K$13,ROW(INDIRECT("1:"&amp;ROWS(champ)))),ROWS(Licenciés!$1:21))),"")</f>
        <v/>
      </c>
      <c r="C23" s="1" t="str">
        <f t="array" aca="1" ref="C23" ca="1">IF(ROWS(Licenciés!$1:21)&lt;=COUNTIF(cond,INSCRIPTIONS!$K$24),INDEX(champ,SMALL(IF(cond=INSCRIPTIONS!$K$24,ROW(INDIRECT("1:"&amp;ROWS(champ)))),ROWS(Licenciés!$1:21))),"")</f>
        <v/>
      </c>
      <c r="D23" s="1" t="str">
        <f t="array" aca="1" ref="D23" ca="1">IF(ROWS(Licenciés!$1:21)&lt;=COUNTIF(cond,INSCRIPTIONS!$K$50),INDEX(champ,SMALL(IF(cond=INSCRIPTIONS!$K$50,ROW(INDIRECT("1:"&amp;ROWS(champ)))),ROWS(Licenciés!$1:21))),"")</f>
        <v/>
      </c>
      <c r="E23" s="1" t="str">
        <f t="array" aca="1" ref="E23" ca="1">IF(ROWS(Licenciés!$1:21)&lt;=COUNTIF(cond,INSCRIPTIONS!$K$76),INDEX(champ,SMALL(IF(cond=INSCRIPTIONS!$K$76,ROW(INDIRECT("1:"&amp;ROWS(champ)))),ROWS(Licenciés!$1:21))),"")</f>
        <v/>
      </c>
      <c r="F23" s="1" t="str">
        <f t="array" aca="1" ref="F23" ca="1">IF(ROWS(Licenciés!$1:21)&lt;=COUNTIF(cond,INSCRIPTIONS!$K$102),INDEX(champ,SMALL(IF(cond=INSCRIPTIONS!$K$102,ROW(INDIRECT("1:"&amp;ROWS(champ)))),ROWS(Licenciés!$1:21))),"")</f>
        <v/>
      </c>
      <c r="G23" s="1" t="str">
        <f t="array" aca="1" ref="G23" ca="1">IF(ROWS(Licenciés!$1:21)&lt;=COUNTIF(cond,INSCRIPTIONS!$K$128),INDEX(champ,SMALL(IF(cond=INSCRIPTIONS!$K$128,ROW(INDIRECT("1:"&amp;ROWS(champ)))),ROWS(Licenciés!$1:21))),"")</f>
        <v/>
      </c>
      <c r="H23" s="1" t="str">
        <f t="array" aca="1" ref="H23" ca="1">IF(ROWS(Licenciés!$1:21)&lt;=COUNTIF(cond,INSCRIPTIONS!$K$154),INDEX(champ,SMALL(IF(cond=INSCRIPTIONS!$K$154,ROW(INDIRECT("1:"&amp;ROWS(champ)))),ROWS(Licenciés!$1:21))),"")</f>
        <v/>
      </c>
      <c r="I23" s="1" t="str">
        <f t="array" aca="1" ref="I23" ca="1">IF(ROWS(Licenciés!$1:21)&lt;=COUNTIF(cond,INSCRIPTIONS!$K$180),INDEX(champ,SMALL(IF(cond=INSCRIPTIONS!$K$180,ROW(INDIRECT("1:"&amp;ROWS(champ)))),ROWS(Licenciés!$1:21))),"")</f>
        <v/>
      </c>
      <c r="J23" s="1" t="str">
        <f t="array" aca="1" ref="J23" ca="1">IF(ROWS(Licenciés!$1:21)&lt;=COUNTIF(cond,INSCRIPTIONS!$K$206),INDEX(champ,SMALL(IF(cond=INSCRIPTIONS!$K$206,ROW(INDIRECT("1:"&amp;ROWS(champ)))),ROWS(Licenciés!$1:21))),"")</f>
        <v/>
      </c>
    </row>
    <row r="24" spans="2:10">
      <c r="B24" s="1" t="str">
        <f t="array" aca="1" ref="B24" ca="1">IF(ROWS(Licenciés!$1:22)&lt;=COUNTIF(cond,INSCRIPTIONS!$K$13),INDEX(champ,SMALL(IF(cond=INSCRIPTIONS!$K$13,ROW(INDIRECT("1:"&amp;ROWS(champ)))),ROWS(Licenciés!$1:22))),"")</f>
        <v/>
      </c>
      <c r="C24" s="1" t="str">
        <f t="array" aca="1" ref="C24" ca="1">IF(ROWS(Licenciés!$1:22)&lt;=COUNTIF(cond,INSCRIPTIONS!$K$24),INDEX(champ,SMALL(IF(cond=INSCRIPTIONS!$K$24,ROW(INDIRECT("1:"&amp;ROWS(champ)))),ROWS(Licenciés!$1:22))),"")</f>
        <v/>
      </c>
      <c r="D24" s="1" t="str">
        <f t="array" aca="1" ref="D24" ca="1">IF(ROWS(Licenciés!$1:22)&lt;=COUNTIF(cond,INSCRIPTIONS!$K$50),INDEX(champ,SMALL(IF(cond=INSCRIPTIONS!$K$50,ROW(INDIRECT("1:"&amp;ROWS(champ)))),ROWS(Licenciés!$1:22))),"")</f>
        <v/>
      </c>
      <c r="E24" s="1" t="str">
        <f t="array" aca="1" ref="E24" ca="1">IF(ROWS(Licenciés!$1:22)&lt;=COUNTIF(cond,INSCRIPTIONS!$K$76),INDEX(champ,SMALL(IF(cond=INSCRIPTIONS!$K$76,ROW(INDIRECT("1:"&amp;ROWS(champ)))),ROWS(Licenciés!$1:22))),"")</f>
        <v/>
      </c>
      <c r="F24" s="1" t="str">
        <f t="array" aca="1" ref="F24" ca="1">IF(ROWS(Licenciés!$1:22)&lt;=COUNTIF(cond,INSCRIPTIONS!$K$102),INDEX(champ,SMALL(IF(cond=INSCRIPTIONS!$K$102,ROW(INDIRECT("1:"&amp;ROWS(champ)))),ROWS(Licenciés!$1:22))),"")</f>
        <v/>
      </c>
      <c r="G24" s="1" t="str">
        <f t="array" aca="1" ref="G24" ca="1">IF(ROWS(Licenciés!$1:22)&lt;=COUNTIF(cond,INSCRIPTIONS!$K$128),INDEX(champ,SMALL(IF(cond=INSCRIPTIONS!$K$128,ROW(INDIRECT("1:"&amp;ROWS(champ)))),ROWS(Licenciés!$1:22))),"")</f>
        <v/>
      </c>
      <c r="H24" s="1" t="str">
        <f t="array" aca="1" ref="H24" ca="1">IF(ROWS(Licenciés!$1:22)&lt;=COUNTIF(cond,INSCRIPTIONS!$K$154),INDEX(champ,SMALL(IF(cond=INSCRIPTIONS!$K$154,ROW(INDIRECT("1:"&amp;ROWS(champ)))),ROWS(Licenciés!$1:22))),"")</f>
        <v/>
      </c>
      <c r="I24" s="1" t="str">
        <f t="array" aca="1" ref="I24" ca="1">IF(ROWS(Licenciés!$1:22)&lt;=COUNTIF(cond,INSCRIPTIONS!$K$180),INDEX(champ,SMALL(IF(cond=INSCRIPTIONS!$K$180,ROW(INDIRECT("1:"&amp;ROWS(champ)))),ROWS(Licenciés!$1:22))),"")</f>
        <v/>
      </c>
      <c r="J24" s="1" t="str">
        <f t="array" aca="1" ref="J24" ca="1">IF(ROWS(Licenciés!$1:22)&lt;=COUNTIF(cond,INSCRIPTIONS!$K$206),INDEX(champ,SMALL(IF(cond=INSCRIPTIONS!$K$206,ROW(INDIRECT("1:"&amp;ROWS(champ)))),ROWS(Licenciés!$1:22))),"")</f>
        <v/>
      </c>
    </row>
    <row r="25" spans="2:10">
      <c r="B25" s="1" t="str">
        <f t="array" aca="1" ref="B25" ca="1">IF(ROWS(Licenciés!$1:23)&lt;=COUNTIF(cond,INSCRIPTIONS!$K$13),INDEX(champ,SMALL(IF(cond=INSCRIPTIONS!$K$13,ROW(INDIRECT("1:"&amp;ROWS(champ)))),ROWS(Licenciés!$1:23))),"")</f>
        <v/>
      </c>
      <c r="C25" s="1" t="str">
        <f t="array" aca="1" ref="C25" ca="1">IF(ROWS(Licenciés!$1:23)&lt;=COUNTIF(cond,INSCRIPTIONS!$K$24),INDEX(champ,SMALL(IF(cond=INSCRIPTIONS!$K$24,ROW(INDIRECT("1:"&amp;ROWS(champ)))),ROWS(Licenciés!$1:23))),"")</f>
        <v/>
      </c>
      <c r="D25" s="1" t="str">
        <f t="array" aca="1" ref="D25" ca="1">IF(ROWS(Licenciés!$1:23)&lt;=COUNTIF(cond,INSCRIPTIONS!$K$50),INDEX(champ,SMALL(IF(cond=INSCRIPTIONS!$K$50,ROW(INDIRECT("1:"&amp;ROWS(champ)))),ROWS(Licenciés!$1:23))),"")</f>
        <v/>
      </c>
      <c r="E25" s="1" t="str">
        <f t="array" aca="1" ref="E25" ca="1">IF(ROWS(Licenciés!$1:23)&lt;=COUNTIF(cond,INSCRIPTIONS!$K$76),INDEX(champ,SMALL(IF(cond=INSCRIPTIONS!$K$76,ROW(INDIRECT("1:"&amp;ROWS(champ)))),ROWS(Licenciés!$1:23))),"")</f>
        <v/>
      </c>
      <c r="F25" s="1" t="str">
        <f t="array" aca="1" ref="F25" ca="1">IF(ROWS(Licenciés!$1:23)&lt;=COUNTIF(cond,INSCRIPTIONS!$K$102),INDEX(champ,SMALL(IF(cond=INSCRIPTIONS!$K$102,ROW(INDIRECT("1:"&amp;ROWS(champ)))),ROWS(Licenciés!$1:23))),"")</f>
        <v/>
      </c>
      <c r="G25" s="1" t="str">
        <f t="array" aca="1" ref="G25" ca="1">IF(ROWS(Licenciés!$1:23)&lt;=COUNTIF(cond,INSCRIPTIONS!$K$128),INDEX(champ,SMALL(IF(cond=INSCRIPTIONS!$K$128,ROW(INDIRECT("1:"&amp;ROWS(champ)))),ROWS(Licenciés!$1:23))),"")</f>
        <v/>
      </c>
      <c r="H25" s="1" t="str">
        <f t="array" aca="1" ref="H25" ca="1">IF(ROWS(Licenciés!$1:23)&lt;=COUNTIF(cond,INSCRIPTIONS!$K$154),INDEX(champ,SMALL(IF(cond=INSCRIPTIONS!$K$154,ROW(INDIRECT("1:"&amp;ROWS(champ)))),ROWS(Licenciés!$1:23))),"")</f>
        <v/>
      </c>
      <c r="I25" s="1" t="str">
        <f t="array" aca="1" ref="I25" ca="1">IF(ROWS(Licenciés!$1:23)&lt;=COUNTIF(cond,INSCRIPTIONS!$K$180),INDEX(champ,SMALL(IF(cond=INSCRIPTIONS!$K$180,ROW(INDIRECT("1:"&amp;ROWS(champ)))),ROWS(Licenciés!$1:23))),"")</f>
        <v/>
      </c>
      <c r="J25" s="1" t="str">
        <f t="array" aca="1" ref="J25" ca="1">IF(ROWS(Licenciés!$1:23)&lt;=COUNTIF(cond,INSCRIPTIONS!$K$206),INDEX(champ,SMALL(IF(cond=INSCRIPTIONS!$K$206,ROW(INDIRECT("1:"&amp;ROWS(champ)))),ROWS(Licenciés!$1:23))),"")</f>
        <v/>
      </c>
    </row>
    <row r="26" spans="2:10">
      <c r="B26" s="1" t="str">
        <f t="array" aca="1" ref="B26" ca="1">IF(ROWS(Licenciés!$1:24)&lt;=COUNTIF(cond,INSCRIPTIONS!$K$13),INDEX(champ,SMALL(IF(cond=INSCRIPTIONS!$K$13,ROW(INDIRECT("1:"&amp;ROWS(champ)))),ROWS(Licenciés!$1:24))),"")</f>
        <v/>
      </c>
      <c r="C26" s="1" t="str">
        <f t="array" aca="1" ref="C26" ca="1">IF(ROWS(Licenciés!$1:24)&lt;=COUNTIF(cond,INSCRIPTIONS!$K$24),INDEX(champ,SMALL(IF(cond=INSCRIPTIONS!$K$24,ROW(INDIRECT("1:"&amp;ROWS(champ)))),ROWS(Licenciés!$1:24))),"")</f>
        <v/>
      </c>
      <c r="D26" s="1" t="str">
        <f t="array" aca="1" ref="D26" ca="1">IF(ROWS(Licenciés!$1:24)&lt;=COUNTIF(cond,INSCRIPTIONS!$K$50),INDEX(champ,SMALL(IF(cond=INSCRIPTIONS!$K$50,ROW(INDIRECT("1:"&amp;ROWS(champ)))),ROWS(Licenciés!$1:24))),"")</f>
        <v/>
      </c>
      <c r="E26" s="1" t="str">
        <f t="array" aca="1" ref="E26" ca="1">IF(ROWS(Licenciés!$1:24)&lt;=COUNTIF(cond,INSCRIPTIONS!$K$76),INDEX(champ,SMALL(IF(cond=INSCRIPTIONS!$K$76,ROW(INDIRECT("1:"&amp;ROWS(champ)))),ROWS(Licenciés!$1:24))),"")</f>
        <v/>
      </c>
      <c r="F26" s="1" t="str">
        <f t="array" aca="1" ref="F26" ca="1">IF(ROWS(Licenciés!$1:24)&lt;=COUNTIF(cond,INSCRIPTIONS!$K$102),INDEX(champ,SMALL(IF(cond=INSCRIPTIONS!$K$102,ROW(INDIRECT("1:"&amp;ROWS(champ)))),ROWS(Licenciés!$1:24))),"")</f>
        <v/>
      </c>
      <c r="G26" s="1" t="str">
        <f t="array" aca="1" ref="G26" ca="1">IF(ROWS(Licenciés!$1:24)&lt;=COUNTIF(cond,INSCRIPTIONS!$K$128),INDEX(champ,SMALL(IF(cond=INSCRIPTIONS!$K$128,ROW(INDIRECT("1:"&amp;ROWS(champ)))),ROWS(Licenciés!$1:24))),"")</f>
        <v/>
      </c>
      <c r="H26" s="1" t="str">
        <f t="array" aca="1" ref="H26" ca="1">IF(ROWS(Licenciés!$1:24)&lt;=COUNTIF(cond,INSCRIPTIONS!$K$154),INDEX(champ,SMALL(IF(cond=INSCRIPTIONS!$K$154,ROW(INDIRECT("1:"&amp;ROWS(champ)))),ROWS(Licenciés!$1:24))),"")</f>
        <v/>
      </c>
      <c r="I26" s="1" t="str">
        <f t="array" aca="1" ref="I26" ca="1">IF(ROWS(Licenciés!$1:24)&lt;=COUNTIF(cond,INSCRIPTIONS!$K$180),INDEX(champ,SMALL(IF(cond=INSCRIPTIONS!$K$180,ROW(INDIRECT("1:"&amp;ROWS(champ)))),ROWS(Licenciés!$1:24))),"")</f>
        <v/>
      </c>
      <c r="J26" s="1" t="str">
        <f t="array" aca="1" ref="J26" ca="1">IF(ROWS(Licenciés!$1:24)&lt;=COUNTIF(cond,INSCRIPTIONS!$K$206),INDEX(champ,SMALL(IF(cond=INSCRIPTIONS!$K$206,ROW(INDIRECT("1:"&amp;ROWS(champ)))),ROWS(Licenciés!$1:24))),"")</f>
        <v/>
      </c>
    </row>
    <row r="27" spans="2:10">
      <c r="B27" s="1" t="str">
        <f t="array" aca="1" ref="B27" ca="1">IF(ROWS(Licenciés!$1:25)&lt;=COUNTIF(cond,INSCRIPTIONS!$K$13),INDEX(champ,SMALL(IF(cond=INSCRIPTIONS!$K$13,ROW(INDIRECT("1:"&amp;ROWS(champ)))),ROWS(Licenciés!$1:25))),"")</f>
        <v/>
      </c>
      <c r="C27" s="1" t="str">
        <f t="array" aca="1" ref="C27" ca="1">IF(ROWS(Licenciés!$1:25)&lt;=COUNTIF(cond,INSCRIPTIONS!$K$24),INDEX(champ,SMALL(IF(cond=INSCRIPTIONS!$K$24,ROW(INDIRECT("1:"&amp;ROWS(champ)))),ROWS(Licenciés!$1:25))),"")</f>
        <v/>
      </c>
      <c r="D27" s="1" t="str">
        <f t="array" aca="1" ref="D27" ca="1">IF(ROWS(Licenciés!$1:25)&lt;=COUNTIF(cond,INSCRIPTIONS!$K$50),INDEX(champ,SMALL(IF(cond=INSCRIPTIONS!$K$50,ROW(INDIRECT("1:"&amp;ROWS(champ)))),ROWS(Licenciés!$1:25))),"")</f>
        <v/>
      </c>
      <c r="E27" s="1" t="str">
        <f t="array" aca="1" ref="E27" ca="1">IF(ROWS(Licenciés!$1:25)&lt;=COUNTIF(cond,INSCRIPTIONS!$K$76),INDEX(champ,SMALL(IF(cond=INSCRIPTIONS!$K$76,ROW(INDIRECT("1:"&amp;ROWS(champ)))),ROWS(Licenciés!$1:25))),"")</f>
        <v/>
      </c>
      <c r="F27" s="1" t="str">
        <f t="array" aca="1" ref="F27" ca="1">IF(ROWS(Licenciés!$1:25)&lt;=COUNTIF(cond,INSCRIPTIONS!$K$102),INDEX(champ,SMALL(IF(cond=INSCRIPTIONS!$K$102,ROW(INDIRECT("1:"&amp;ROWS(champ)))),ROWS(Licenciés!$1:25))),"")</f>
        <v/>
      </c>
      <c r="G27" s="1" t="str">
        <f t="array" aca="1" ref="G27" ca="1">IF(ROWS(Licenciés!$1:25)&lt;=COUNTIF(cond,INSCRIPTIONS!$K$128),INDEX(champ,SMALL(IF(cond=INSCRIPTIONS!$K$128,ROW(INDIRECT("1:"&amp;ROWS(champ)))),ROWS(Licenciés!$1:25))),"")</f>
        <v/>
      </c>
      <c r="H27" s="1" t="str">
        <f t="array" aca="1" ref="H27" ca="1">IF(ROWS(Licenciés!$1:25)&lt;=COUNTIF(cond,INSCRIPTIONS!$K$154),INDEX(champ,SMALL(IF(cond=INSCRIPTIONS!$K$154,ROW(INDIRECT("1:"&amp;ROWS(champ)))),ROWS(Licenciés!$1:25))),"")</f>
        <v/>
      </c>
      <c r="I27" s="1" t="str">
        <f t="array" aca="1" ref="I27" ca="1">IF(ROWS(Licenciés!$1:25)&lt;=COUNTIF(cond,INSCRIPTIONS!$K$180),INDEX(champ,SMALL(IF(cond=INSCRIPTIONS!$K$180,ROW(INDIRECT("1:"&amp;ROWS(champ)))),ROWS(Licenciés!$1:25))),"")</f>
        <v/>
      </c>
      <c r="J27" s="1" t="str">
        <f t="array" aca="1" ref="J27" ca="1">IF(ROWS(Licenciés!$1:25)&lt;=COUNTIF(cond,INSCRIPTIONS!$K$206),INDEX(champ,SMALL(IF(cond=INSCRIPTIONS!$K$206,ROW(INDIRECT("1:"&amp;ROWS(champ)))),ROWS(Licenciés!$1:25))),"")</f>
        <v/>
      </c>
    </row>
    <row r="28" spans="2:10">
      <c r="B28" s="1" t="str">
        <f t="array" aca="1" ref="B28" ca="1">IF(ROWS(Licenciés!$1:26)&lt;=COUNTIF(cond,INSCRIPTIONS!$K$13),INDEX(champ,SMALL(IF(cond=INSCRIPTIONS!$K$13,ROW(INDIRECT("1:"&amp;ROWS(champ)))),ROWS(Licenciés!$1:26))),"")</f>
        <v/>
      </c>
      <c r="C28" s="1" t="str">
        <f t="array" aca="1" ref="C28" ca="1">IF(ROWS(Licenciés!$1:26)&lt;=COUNTIF(cond,INSCRIPTIONS!$K$24),INDEX(champ,SMALL(IF(cond=INSCRIPTIONS!$K$24,ROW(INDIRECT("1:"&amp;ROWS(champ)))),ROWS(Licenciés!$1:26))),"")</f>
        <v/>
      </c>
      <c r="D28" s="1" t="str">
        <f t="array" aca="1" ref="D28" ca="1">IF(ROWS(Licenciés!$1:26)&lt;=COUNTIF(cond,INSCRIPTIONS!$K$50),INDEX(champ,SMALL(IF(cond=INSCRIPTIONS!$K$50,ROW(INDIRECT("1:"&amp;ROWS(champ)))),ROWS(Licenciés!$1:26))),"")</f>
        <v/>
      </c>
      <c r="E28" s="1" t="str">
        <f t="array" aca="1" ref="E28" ca="1">IF(ROWS(Licenciés!$1:26)&lt;=COUNTIF(cond,INSCRIPTIONS!$K$76),INDEX(champ,SMALL(IF(cond=INSCRIPTIONS!$K$76,ROW(INDIRECT("1:"&amp;ROWS(champ)))),ROWS(Licenciés!$1:26))),"")</f>
        <v/>
      </c>
      <c r="F28" s="1" t="str">
        <f t="array" aca="1" ref="F28" ca="1">IF(ROWS(Licenciés!$1:26)&lt;=COUNTIF(cond,INSCRIPTIONS!$K$102),INDEX(champ,SMALL(IF(cond=INSCRIPTIONS!$K$102,ROW(INDIRECT("1:"&amp;ROWS(champ)))),ROWS(Licenciés!$1:26))),"")</f>
        <v/>
      </c>
      <c r="G28" s="1" t="str">
        <f t="array" aca="1" ref="G28" ca="1">IF(ROWS(Licenciés!$1:26)&lt;=COUNTIF(cond,INSCRIPTIONS!$K$128),INDEX(champ,SMALL(IF(cond=INSCRIPTIONS!$K$128,ROW(INDIRECT("1:"&amp;ROWS(champ)))),ROWS(Licenciés!$1:26))),"")</f>
        <v/>
      </c>
      <c r="H28" s="1" t="str">
        <f t="array" aca="1" ref="H28" ca="1">IF(ROWS(Licenciés!$1:26)&lt;=COUNTIF(cond,INSCRIPTIONS!$K$154),INDEX(champ,SMALL(IF(cond=INSCRIPTIONS!$K$154,ROW(INDIRECT("1:"&amp;ROWS(champ)))),ROWS(Licenciés!$1:26))),"")</f>
        <v/>
      </c>
      <c r="I28" s="1" t="str">
        <f t="array" aca="1" ref="I28" ca="1">IF(ROWS(Licenciés!$1:26)&lt;=COUNTIF(cond,INSCRIPTIONS!$K$180),INDEX(champ,SMALL(IF(cond=INSCRIPTIONS!$K$180,ROW(INDIRECT("1:"&amp;ROWS(champ)))),ROWS(Licenciés!$1:26))),"")</f>
        <v/>
      </c>
      <c r="J28" s="1" t="str">
        <f t="array" aca="1" ref="J28" ca="1">IF(ROWS(Licenciés!$1:26)&lt;=COUNTIF(cond,INSCRIPTIONS!$K$206),INDEX(champ,SMALL(IF(cond=INSCRIPTIONS!$K$206,ROW(INDIRECT("1:"&amp;ROWS(champ)))),ROWS(Licenciés!$1:26))),"")</f>
        <v/>
      </c>
    </row>
    <row r="29" spans="2:10">
      <c r="B29" s="1" t="str">
        <f t="array" aca="1" ref="B29" ca="1">IF(ROWS(Licenciés!$1:27)&lt;=COUNTIF(cond,INSCRIPTIONS!$K$13),INDEX(champ,SMALL(IF(cond=INSCRIPTIONS!$K$13,ROW(INDIRECT("1:"&amp;ROWS(champ)))),ROWS(Licenciés!$1:27))),"")</f>
        <v/>
      </c>
      <c r="C29" s="1" t="str">
        <f t="array" aca="1" ref="C29" ca="1">IF(ROWS(Licenciés!$1:27)&lt;=COUNTIF(cond,INSCRIPTIONS!$K$24),INDEX(champ,SMALL(IF(cond=INSCRIPTIONS!$K$24,ROW(INDIRECT("1:"&amp;ROWS(champ)))),ROWS(Licenciés!$1:27))),"")</f>
        <v/>
      </c>
      <c r="D29" s="1" t="str">
        <f t="array" aca="1" ref="D29" ca="1">IF(ROWS(Licenciés!$1:27)&lt;=COUNTIF(cond,INSCRIPTIONS!$K$50),INDEX(champ,SMALL(IF(cond=INSCRIPTIONS!$K$50,ROW(INDIRECT("1:"&amp;ROWS(champ)))),ROWS(Licenciés!$1:27))),"")</f>
        <v/>
      </c>
      <c r="E29" s="1" t="str">
        <f t="array" aca="1" ref="E29" ca="1">IF(ROWS(Licenciés!$1:27)&lt;=COUNTIF(cond,INSCRIPTIONS!$K$76),INDEX(champ,SMALL(IF(cond=INSCRIPTIONS!$K$76,ROW(INDIRECT("1:"&amp;ROWS(champ)))),ROWS(Licenciés!$1:27))),"")</f>
        <v/>
      </c>
      <c r="F29" s="1" t="str">
        <f t="array" aca="1" ref="F29" ca="1">IF(ROWS(Licenciés!$1:27)&lt;=COUNTIF(cond,INSCRIPTIONS!$K$102),INDEX(champ,SMALL(IF(cond=INSCRIPTIONS!$K$102,ROW(INDIRECT("1:"&amp;ROWS(champ)))),ROWS(Licenciés!$1:27))),"")</f>
        <v/>
      </c>
      <c r="G29" s="1" t="str">
        <f t="array" aca="1" ref="G29" ca="1">IF(ROWS(Licenciés!$1:27)&lt;=COUNTIF(cond,INSCRIPTIONS!$K$128),INDEX(champ,SMALL(IF(cond=INSCRIPTIONS!$K$128,ROW(INDIRECT("1:"&amp;ROWS(champ)))),ROWS(Licenciés!$1:27))),"")</f>
        <v/>
      </c>
      <c r="H29" s="1" t="str">
        <f t="array" aca="1" ref="H29" ca="1">IF(ROWS(Licenciés!$1:27)&lt;=COUNTIF(cond,INSCRIPTIONS!$K$154),INDEX(champ,SMALL(IF(cond=INSCRIPTIONS!$K$154,ROW(INDIRECT("1:"&amp;ROWS(champ)))),ROWS(Licenciés!$1:27))),"")</f>
        <v/>
      </c>
      <c r="I29" s="1" t="str">
        <f t="array" aca="1" ref="I29" ca="1">IF(ROWS(Licenciés!$1:27)&lt;=COUNTIF(cond,INSCRIPTIONS!$K$180),INDEX(champ,SMALL(IF(cond=INSCRIPTIONS!$K$180,ROW(INDIRECT("1:"&amp;ROWS(champ)))),ROWS(Licenciés!$1:27))),"")</f>
        <v/>
      </c>
      <c r="J29" s="1" t="str">
        <f t="array" aca="1" ref="J29" ca="1">IF(ROWS(Licenciés!$1:27)&lt;=COUNTIF(cond,INSCRIPTIONS!$K$206),INDEX(champ,SMALL(IF(cond=INSCRIPTIONS!$K$206,ROW(INDIRECT("1:"&amp;ROWS(champ)))),ROWS(Licenciés!$1:27))),"")</f>
        <v/>
      </c>
    </row>
    <row r="30" spans="2:10">
      <c r="B30" s="1" t="str">
        <f t="array" aca="1" ref="B30" ca="1">IF(ROWS(Licenciés!$1:28)&lt;=COUNTIF(cond,INSCRIPTIONS!$K$13),INDEX(champ,SMALL(IF(cond=INSCRIPTIONS!$K$13,ROW(INDIRECT("1:"&amp;ROWS(champ)))),ROWS(Licenciés!$1:28))),"")</f>
        <v/>
      </c>
      <c r="C30" s="1" t="str">
        <f t="array" aca="1" ref="C30" ca="1">IF(ROWS(Licenciés!$1:28)&lt;=COUNTIF(cond,INSCRIPTIONS!$K$24),INDEX(champ,SMALL(IF(cond=INSCRIPTIONS!$K$24,ROW(INDIRECT("1:"&amp;ROWS(champ)))),ROWS(Licenciés!$1:28))),"")</f>
        <v/>
      </c>
      <c r="D30" s="1" t="str">
        <f t="array" aca="1" ref="D30" ca="1">IF(ROWS(Licenciés!$1:28)&lt;=COUNTIF(cond,INSCRIPTIONS!$K$50),INDEX(champ,SMALL(IF(cond=INSCRIPTIONS!$K$50,ROW(INDIRECT("1:"&amp;ROWS(champ)))),ROWS(Licenciés!$1:28))),"")</f>
        <v/>
      </c>
      <c r="E30" s="1" t="str">
        <f t="array" aca="1" ref="E30" ca="1">IF(ROWS(Licenciés!$1:28)&lt;=COUNTIF(cond,INSCRIPTIONS!$K$76),INDEX(champ,SMALL(IF(cond=INSCRIPTIONS!$K$76,ROW(INDIRECT("1:"&amp;ROWS(champ)))),ROWS(Licenciés!$1:28))),"")</f>
        <v/>
      </c>
      <c r="F30" s="1" t="str">
        <f t="array" aca="1" ref="F30" ca="1">IF(ROWS(Licenciés!$1:28)&lt;=COUNTIF(cond,INSCRIPTIONS!$K$102),INDEX(champ,SMALL(IF(cond=INSCRIPTIONS!$K$102,ROW(INDIRECT("1:"&amp;ROWS(champ)))),ROWS(Licenciés!$1:28))),"")</f>
        <v/>
      </c>
      <c r="G30" s="1" t="str">
        <f t="array" aca="1" ref="G30" ca="1">IF(ROWS(Licenciés!$1:28)&lt;=COUNTIF(cond,INSCRIPTIONS!$K$128),INDEX(champ,SMALL(IF(cond=INSCRIPTIONS!$K$128,ROW(INDIRECT("1:"&amp;ROWS(champ)))),ROWS(Licenciés!$1:28))),"")</f>
        <v/>
      </c>
      <c r="H30" s="1" t="str">
        <f t="array" aca="1" ref="H30" ca="1">IF(ROWS(Licenciés!$1:28)&lt;=COUNTIF(cond,INSCRIPTIONS!$K$154),INDEX(champ,SMALL(IF(cond=INSCRIPTIONS!$K$154,ROW(INDIRECT("1:"&amp;ROWS(champ)))),ROWS(Licenciés!$1:28))),"")</f>
        <v/>
      </c>
      <c r="I30" s="1" t="str">
        <f t="array" aca="1" ref="I30" ca="1">IF(ROWS(Licenciés!$1:28)&lt;=COUNTIF(cond,INSCRIPTIONS!$K$180),INDEX(champ,SMALL(IF(cond=INSCRIPTIONS!$K$180,ROW(INDIRECT("1:"&amp;ROWS(champ)))),ROWS(Licenciés!$1:28))),"")</f>
        <v/>
      </c>
      <c r="J30" s="1" t="str">
        <f t="array" aca="1" ref="J30" ca="1">IF(ROWS(Licenciés!$1:28)&lt;=COUNTIF(cond,INSCRIPTIONS!$K$206),INDEX(champ,SMALL(IF(cond=INSCRIPTIONS!$K$206,ROW(INDIRECT("1:"&amp;ROWS(champ)))),ROWS(Licenciés!$1:28))),"")</f>
        <v/>
      </c>
    </row>
    <row r="31" spans="2:10">
      <c r="B31" s="1" t="str">
        <f t="array" aca="1" ref="B31" ca="1">IF(ROWS(Licenciés!$1:29)&lt;=COUNTIF(cond,INSCRIPTIONS!$K$13),INDEX(champ,SMALL(IF(cond=INSCRIPTIONS!$K$13,ROW(INDIRECT("1:"&amp;ROWS(champ)))),ROWS(Licenciés!$1:29))),"")</f>
        <v/>
      </c>
      <c r="C31" s="1" t="str">
        <f t="array" aca="1" ref="C31" ca="1">IF(ROWS(Licenciés!$1:29)&lt;=COUNTIF(cond,INSCRIPTIONS!$K$24),INDEX(champ,SMALL(IF(cond=INSCRIPTIONS!$K$24,ROW(INDIRECT("1:"&amp;ROWS(champ)))),ROWS(Licenciés!$1:29))),"")</f>
        <v/>
      </c>
      <c r="D31" s="1" t="str">
        <f t="array" aca="1" ref="D31" ca="1">IF(ROWS(Licenciés!$1:29)&lt;=COUNTIF(cond,INSCRIPTIONS!$K$50),INDEX(champ,SMALL(IF(cond=INSCRIPTIONS!$K$50,ROW(INDIRECT("1:"&amp;ROWS(champ)))),ROWS(Licenciés!$1:29))),"")</f>
        <v/>
      </c>
      <c r="E31" s="1" t="str">
        <f t="array" aca="1" ref="E31" ca="1">IF(ROWS(Licenciés!$1:29)&lt;=COUNTIF(cond,INSCRIPTIONS!$K$76),INDEX(champ,SMALL(IF(cond=INSCRIPTIONS!$K$76,ROW(INDIRECT("1:"&amp;ROWS(champ)))),ROWS(Licenciés!$1:29))),"")</f>
        <v/>
      </c>
      <c r="F31" s="1" t="str">
        <f t="array" aca="1" ref="F31" ca="1">IF(ROWS(Licenciés!$1:29)&lt;=COUNTIF(cond,INSCRIPTIONS!$K$102),INDEX(champ,SMALL(IF(cond=INSCRIPTIONS!$K$102,ROW(INDIRECT("1:"&amp;ROWS(champ)))),ROWS(Licenciés!$1:29))),"")</f>
        <v/>
      </c>
      <c r="G31" s="1" t="str">
        <f t="array" aca="1" ref="G31" ca="1">IF(ROWS(Licenciés!$1:29)&lt;=COUNTIF(cond,INSCRIPTIONS!$K$128),INDEX(champ,SMALL(IF(cond=INSCRIPTIONS!$K$128,ROW(INDIRECT("1:"&amp;ROWS(champ)))),ROWS(Licenciés!$1:29))),"")</f>
        <v/>
      </c>
      <c r="H31" s="1" t="str">
        <f t="array" aca="1" ref="H31" ca="1">IF(ROWS(Licenciés!$1:29)&lt;=COUNTIF(cond,INSCRIPTIONS!$K$154),INDEX(champ,SMALL(IF(cond=INSCRIPTIONS!$K$154,ROW(INDIRECT("1:"&amp;ROWS(champ)))),ROWS(Licenciés!$1:29))),"")</f>
        <v/>
      </c>
      <c r="I31" s="1" t="str">
        <f t="array" aca="1" ref="I31" ca="1">IF(ROWS(Licenciés!$1:29)&lt;=COUNTIF(cond,INSCRIPTIONS!$K$180),INDEX(champ,SMALL(IF(cond=INSCRIPTIONS!$K$180,ROW(INDIRECT("1:"&amp;ROWS(champ)))),ROWS(Licenciés!$1:29))),"")</f>
        <v/>
      </c>
      <c r="J31" s="1" t="str">
        <f t="array" aca="1" ref="J31" ca="1">IF(ROWS(Licenciés!$1:29)&lt;=COUNTIF(cond,INSCRIPTIONS!$K$206),INDEX(champ,SMALL(IF(cond=INSCRIPTIONS!$K$206,ROW(INDIRECT("1:"&amp;ROWS(champ)))),ROWS(Licenciés!$1:29))),"")</f>
        <v/>
      </c>
    </row>
    <row r="32" spans="2:10">
      <c r="B32" s="1" t="str">
        <f t="array" aca="1" ref="B32" ca="1">IF(ROWS(Licenciés!$1:30)&lt;=COUNTIF(cond,INSCRIPTIONS!$K$13),INDEX(champ,SMALL(IF(cond=INSCRIPTIONS!$K$13,ROW(INDIRECT("1:"&amp;ROWS(champ)))),ROWS(Licenciés!$1:30))),"")</f>
        <v/>
      </c>
      <c r="C32" s="1" t="str">
        <f t="array" aca="1" ref="C32" ca="1">IF(ROWS(Licenciés!$1:30)&lt;=COUNTIF(cond,INSCRIPTIONS!$K$24),INDEX(champ,SMALL(IF(cond=INSCRIPTIONS!$K$24,ROW(INDIRECT("1:"&amp;ROWS(champ)))),ROWS(Licenciés!$1:30))),"")</f>
        <v/>
      </c>
      <c r="D32" s="1" t="str">
        <f t="array" aca="1" ref="D32" ca="1">IF(ROWS(Licenciés!$1:30)&lt;=COUNTIF(cond,INSCRIPTIONS!$K$50),INDEX(champ,SMALL(IF(cond=INSCRIPTIONS!$K$50,ROW(INDIRECT("1:"&amp;ROWS(champ)))),ROWS(Licenciés!$1:30))),"")</f>
        <v/>
      </c>
      <c r="E32" s="1" t="str">
        <f t="array" aca="1" ref="E32" ca="1">IF(ROWS(Licenciés!$1:30)&lt;=COUNTIF(cond,INSCRIPTIONS!$K$76),INDEX(champ,SMALL(IF(cond=INSCRIPTIONS!$K$76,ROW(INDIRECT("1:"&amp;ROWS(champ)))),ROWS(Licenciés!$1:30))),"")</f>
        <v/>
      </c>
      <c r="F32" s="1" t="str">
        <f t="array" aca="1" ref="F32" ca="1">IF(ROWS(Licenciés!$1:30)&lt;=COUNTIF(cond,INSCRIPTIONS!$K$102),INDEX(champ,SMALL(IF(cond=INSCRIPTIONS!$K$102,ROW(INDIRECT("1:"&amp;ROWS(champ)))),ROWS(Licenciés!$1:30))),"")</f>
        <v/>
      </c>
      <c r="G32" s="1" t="str">
        <f t="array" aca="1" ref="G32" ca="1">IF(ROWS(Licenciés!$1:30)&lt;=COUNTIF(cond,INSCRIPTIONS!$K$128),INDEX(champ,SMALL(IF(cond=INSCRIPTIONS!$K$128,ROW(INDIRECT("1:"&amp;ROWS(champ)))),ROWS(Licenciés!$1:30))),"")</f>
        <v/>
      </c>
      <c r="H32" s="1" t="str">
        <f t="array" aca="1" ref="H32" ca="1">IF(ROWS(Licenciés!$1:30)&lt;=COUNTIF(cond,INSCRIPTIONS!$K$154),INDEX(champ,SMALL(IF(cond=INSCRIPTIONS!$K$154,ROW(INDIRECT("1:"&amp;ROWS(champ)))),ROWS(Licenciés!$1:30))),"")</f>
        <v/>
      </c>
      <c r="I32" s="1" t="str">
        <f t="array" aca="1" ref="I32" ca="1">IF(ROWS(Licenciés!$1:30)&lt;=COUNTIF(cond,INSCRIPTIONS!$K$180),INDEX(champ,SMALL(IF(cond=INSCRIPTIONS!$K$180,ROW(INDIRECT("1:"&amp;ROWS(champ)))),ROWS(Licenciés!$1:30))),"")</f>
        <v/>
      </c>
      <c r="J32" s="1" t="str">
        <f t="array" aca="1" ref="J32" ca="1">IF(ROWS(Licenciés!$1:30)&lt;=COUNTIF(cond,INSCRIPTIONS!$K$206),INDEX(champ,SMALL(IF(cond=INSCRIPTIONS!$K$206,ROW(INDIRECT("1:"&amp;ROWS(champ)))),ROWS(Licenciés!$1:30))),"")</f>
        <v/>
      </c>
    </row>
    <row r="33" spans="2:10">
      <c r="B33" s="1" t="str">
        <f t="array" aca="1" ref="B33" ca="1">IF(ROWS(Licenciés!$1:31)&lt;=COUNTIF(cond,INSCRIPTIONS!$K$13),INDEX(champ,SMALL(IF(cond=INSCRIPTIONS!$K$13,ROW(INDIRECT("1:"&amp;ROWS(champ)))),ROWS(Licenciés!$1:31))),"")</f>
        <v/>
      </c>
      <c r="C33" s="1" t="str">
        <f t="array" aca="1" ref="C33" ca="1">IF(ROWS(Licenciés!$1:31)&lt;=COUNTIF(cond,INSCRIPTIONS!$K$24),INDEX(champ,SMALL(IF(cond=INSCRIPTIONS!$K$24,ROW(INDIRECT("1:"&amp;ROWS(champ)))),ROWS(Licenciés!$1:31))),"")</f>
        <v/>
      </c>
      <c r="D33" s="1" t="str">
        <f t="array" aca="1" ref="D33" ca="1">IF(ROWS(Licenciés!$1:31)&lt;=COUNTIF(cond,INSCRIPTIONS!$K$50),INDEX(champ,SMALL(IF(cond=INSCRIPTIONS!$K$50,ROW(INDIRECT("1:"&amp;ROWS(champ)))),ROWS(Licenciés!$1:31))),"")</f>
        <v/>
      </c>
      <c r="E33" s="1" t="str">
        <f t="array" aca="1" ref="E33" ca="1">IF(ROWS(Licenciés!$1:31)&lt;=COUNTIF(cond,INSCRIPTIONS!$K$76),INDEX(champ,SMALL(IF(cond=INSCRIPTIONS!$K$76,ROW(INDIRECT("1:"&amp;ROWS(champ)))),ROWS(Licenciés!$1:31))),"")</f>
        <v/>
      </c>
      <c r="F33" s="1" t="str">
        <f t="array" aca="1" ref="F33" ca="1">IF(ROWS(Licenciés!$1:31)&lt;=COUNTIF(cond,INSCRIPTIONS!$K$102),INDEX(champ,SMALL(IF(cond=INSCRIPTIONS!$K$102,ROW(INDIRECT("1:"&amp;ROWS(champ)))),ROWS(Licenciés!$1:31))),"")</f>
        <v/>
      </c>
      <c r="G33" s="1" t="str">
        <f t="array" aca="1" ref="G33" ca="1">IF(ROWS(Licenciés!$1:31)&lt;=COUNTIF(cond,INSCRIPTIONS!$K$128),INDEX(champ,SMALL(IF(cond=INSCRIPTIONS!$K$128,ROW(INDIRECT("1:"&amp;ROWS(champ)))),ROWS(Licenciés!$1:31))),"")</f>
        <v/>
      </c>
      <c r="H33" s="1" t="str">
        <f t="array" aca="1" ref="H33" ca="1">IF(ROWS(Licenciés!$1:31)&lt;=COUNTIF(cond,INSCRIPTIONS!$K$154),INDEX(champ,SMALL(IF(cond=INSCRIPTIONS!$K$154,ROW(INDIRECT("1:"&amp;ROWS(champ)))),ROWS(Licenciés!$1:31))),"")</f>
        <v/>
      </c>
      <c r="I33" s="1" t="str">
        <f t="array" aca="1" ref="I33" ca="1">IF(ROWS(Licenciés!$1:31)&lt;=COUNTIF(cond,INSCRIPTIONS!$K$180),INDEX(champ,SMALL(IF(cond=INSCRIPTIONS!$K$180,ROW(INDIRECT("1:"&amp;ROWS(champ)))),ROWS(Licenciés!$1:31))),"")</f>
        <v/>
      </c>
      <c r="J33" s="1" t="str">
        <f t="array" aca="1" ref="J33" ca="1">IF(ROWS(Licenciés!$1:31)&lt;=COUNTIF(cond,INSCRIPTIONS!$K$206),INDEX(champ,SMALL(IF(cond=INSCRIPTIONS!$K$206,ROW(INDIRECT("1:"&amp;ROWS(champ)))),ROWS(Licenciés!$1:31))),"")</f>
        <v/>
      </c>
    </row>
    <row r="34" spans="2:10">
      <c r="B34" s="1" t="str">
        <f t="array" aca="1" ref="B34" ca="1">IF(ROWS(Licenciés!$1:32)&lt;=COUNTIF(cond,INSCRIPTIONS!$K$13),INDEX(champ,SMALL(IF(cond=INSCRIPTIONS!$K$13,ROW(INDIRECT("1:"&amp;ROWS(champ)))),ROWS(Licenciés!$1:32))),"")</f>
        <v/>
      </c>
      <c r="C34" s="1" t="str">
        <f t="array" aca="1" ref="C34" ca="1">IF(ROWS(Licenciés!$1:32)&lt;=COUNTIF(cond,INSCRIPTIONS!$K$24),INDEX(champ,SMALL(IF(cond=INSCRIPTIONS!$K$24,ROW(INDIRECT("1:"&amp;ROWS(champ)))),ROWS(Licenciés!$1:32))),"")</f>
        <v/>
      </c>
      <c r="D34" s="1" t="str">
        <f t="array" aca="1" ref="D34" ca="1">IF(ROWS(Licenciés!$1:32)&lt;=COUNTIF(cond,INSCRIPTIONS!$K$50),INDEX(champ,SMALL(IF(cond=INSCRIPTIONS!$K$50,ROW(INDIRECT("1:"&amp;ROWS(champ)))),ROWS(Licenciés!$1:32))),"")</f>
        <v/>
      </c>
      <c r="E34" s="1" t="str">
        <f t="array" aca="1" ref="E34" ca="1">IF(ROWS(Licenciés!$1:32)&lt;=COUNTIF(cond,INSCRIPTIONS!$K$76),INDEX(champ,SMALL(IF(cond=INSCRIPTIONS!$K$76,ROW(INDIRECT("1:"&amp;ROWS(champ)))),ROWS(Licenciés!$1:32))),"")</f>
        <v/>
      </c>
      <c r="F34" s="1" t="str">
        <f t="array" aca="1" ref="F34" ca="1">IF(ROWS(Licenciés!$1:32)&lt;=COUNTIF(cond,INSCRIPTIONS!$K$102),INDEX(champ,SMALL(IF(cond=INSCRIPTIONS!$K$102,ROW(INDIRECT("1:"&amp;ROWS(champ)))),ROWS(Licenciés!$1:32))),"")</f>
        <v/>
      </c>
      <c r="G34" s="1" t="str">
        <f t="array" aca="1" ref="G34" ca="1">IF(ROWS(Licenciés!$1:32)&lt;=COUNTIF(cond,INSCRIPTIONS!$K$128),INDEX(champ,SMALL(IF(cond=INSCRIPTIONS!$K$128,ROW(INDIRECT("1:"&amp;ROWS(champ)))),ROWS(Licenciés!$1:32))),"")</f>
        <v/>
      </c>
      <c r="H34" s="1" t="str">
        <f t="array" aca="1" ref="H34" ca="1">IF(ROWS(Licenciés!$1:32)&lt;=COUNTIF(cond,INSCRIPTIONS!$K$154),INDEX(champ,SMALL(IF(cond=INSCRIPTIONS!$K$154,ROW(INDIRECT("1:"&amp;ROWS(champ)))),ROWS(Licenciés!$1:32))),"")</f>
        <v/>
      </c>
      <c r="I34" s="1" t="str">
        <f t="array" aca="1" ref="I34" ca="1">IF(ROWS(Licenciés!$1:32)&lt;=COUNTIF(cond,INSCRIPTIONS!$K$180),INDEX(champ,SMALL(IF(cond=INSCRIPTIONS!$K$180,ROW(INDIRECT("1:"&amp;ROWS(champ)))),ROWS(Licenciés!$1:32))),"")</f>
        <v/>
      </c>
      <c r="J34" s="1" t="str">
        <f t="array" aca="1" ref="J34" ca="1">IF(ROWS(Licenciés!$1:32)&lt;=COUNTIF(cond,INSCRIPTIONS!$K$206),INDEX(champ,SMALL(IF(cond=INSCRIPTIONS!$K$206,ROW(INDIRECT("1:"&amp;ROWS(champ)))),ROWS(Licenciés!$1:32))),"")</f>
        <v/>
      </c>
    </row>
    <row r="35" spans="2:10">
      <c r="B35" s="1" t="str">
        <f t="array" aca="1" ref="B35" ca="1">IF(ROWS(Licenciés!$1:33)&lt;=COUNTIF(cond,INSCRIPTIONS!$K$13),INDEX(champ,SMALL(IF(cond=INSCRIPTIONS!$K$13,ROW(INDIRECT("1:"&amp;ROWS(champ)))),ROWS(Licenciés!$1:33))),"")</f>
        <v/>
      </c>
      <c r="C35" s="1" t="str">
        <f t="array" aca="1" ref="C35" ca="1">IF(ROWS(Licenciés!$1:33)&lt;=COUNTIF(cond,INSCRIPTIONS!$K$24),INDEX(champ,SMALL(IF(cond=INSCRIPTIONS!$K$24,ROW(INDIRECT("1:"&amp;ROWS(champ)))),ROWS(Licenciés!$1:33))),"")</f>
        <v/>
      </c>
      <c r="D35" s="1" t="str">
        <f t="array" aca="1" ref="D35" ca="1">IF(ROWS(Licenciés!$1:33)&lt;=COUNTIF(cond,INSCRIPTIONS!$K$50),INDEX(champ,SMALL(IF(cond=INSCRIPTIONS!$K$50,ROW(INDIRECT("1:"&amp;ROWS(champ)))),ROWS(Licenciés!$1:33))),"")</f>
        <v/>
      </c>
      <c r="E35" s="1" t="str">
        <f t="array" aca="1" ref="E35" ca="1">IF(ROWS(Licenciés!$1:33)&lt;=COUNTIF(cond,INSCRIPTIONS!$K$76),INDEX(champ,SMALL(IF(cond=INSCRIPTIONS!$K$76,ROW(INDIRECT("1:"&amp;ROWS(champ)))),ROWS(Licenciés!$1:33))),"")</f>
        <v/>
      </c>
      <c r="F35" s="1" t="str">
        <f t="array" aca="1" ref="F35" ca="1">IF(ROWS(Licenciés!$1:33)&lt;=COUNTIF(cond,INSCRIPTIONS!$K$102),INDEX(champ,SMALL(IF(cond=INSCRIPTIONS!$K$102,ROW(INDIRECT("1:"&amp;ROWS(champ)))),ROWS(Licenciés!$1:33))),"")</f>
        <v/>
      </c>
      <c r="G35" s="1" t="str">
        <f t="array" aca="1" ref="G35" ca="1">IF(ROWS(Licenciés!$1:33)&lt;=COUNTIF(cond,INSCRIPTIONS!$K$128),INDEX(champ,SMALL(IF(cond=INSCRIPTIONS!$K$128,ROW(INDIRECT("1:"&amp;ROWS(champ)))),ROWS(Licenciés!$1:33))),"")</f>
        <v/>
      </c>
      <c r="H35" s="1" t="str">
        <f t="array" aca="1" ref="H35" ca="1">IF(ROWS(Licenciés!$1:33)&lt;=COUNTIF(cond,INSCRIPTIONS!$K$154),INDEX(champ,SMALL(IF(cond=INSCRIPTIONS!$K$154,ROW(INDIRECT("1:"&amp;ROWS(champ)))),ROWS(Licenciés!$1:33))),"")</f>
        <v/>
      </c>
      <c r="I35" s="1" t="str">
        <f t="array" aca="1" ref="I35" ca="1">IF(ROWS(Licenciés!$1:33)&lt;=COUNTIF(cond,INSCRIPTIONS!$K$180),INDEX(champ,SMALL(IF(cond=INSCRIPTIONS!$K$180,ROW(INDIRECT("1:"&amp;ROWS(champ)))),ROWS(Licenciés!$1:33))),"")</f>
        <v/>
      </c>
      <c r="J35" s="1" t="str">
        <f t="array" aca="1" ref="J35" ca="1">IF(ROWS(Licenciés!$1:33)&lt;=COUNTIF(cond,INSCRIPTIONS!$K$206),INDEX(champ,SMALL(IF(cond=INSCRIPTIONS!$K$206,ROW(INDIRECT("1:"&amp;ROWS(champ)))),ROWS(Licenciés!$1:33))),"")</f>
        <v/>
      </c>
    </row>
    <row r="36" spans="2:10">
      <c r="B36" s="1" t="str">
        <f t="array" aca="1" ref="B36" ca="1">IF(ROWS(Licenciés!$1:34)&lt;=COUNTIF(cond,INSCRIPTIONS!$K$13),INDEX(champ,SMALL(IF(cond=INSCRIPTIONS!$K$13,ROW(INDIRECT("1:"&amp;ROWS(champ)))),ROWS(Licenciés!$1:34))),"")</f>
        <v/>
      </c>
      <c r="C36" s="1" t="str">
        <f t="array" aca="1" ref="C36" ca="1">IF(ROWS(Licenciés!$1:34)&lt;=COUNTIF(cond,INSCRIPTIONS!$K$24),INDEX(champ,SMALL(IF(cond=INSCRIPTIONS!$K$24,ROW(INDIRECT("1:"&amp;ROWS(champ)))),ROWS(Licenciés!$1:34))),"")</f>
        <v/>
      </c>
      <c r="D36" s="1" t="str">
        <f t="array" aca="1" ref="D36" ca="1">IF(ROWS(Licenciés!$1:34)&lt;=COUNTIF(cond,INSCRIPTIONS!$K$50),INDEX(champ,SMALL(IF(cond=INSCRIPTIONS!$K$50,ROW(INDIRECT("1:"&amp;ROWS(champ)))),ROWS(Licenciés!$1:34))),"")</f>
        <v/>
      </c>
      <c r="E36" s="1" t="str">
        <f t="array" aca="1" ref="E36" ca="1">IF(ROWS(Licenciés!$1:34)&lt;=COUNTIF(cond,INSCRIPTIONS!$K$76),INDEX(champ,SMALL(IF(cond=INSCRIPTIONS!$K$76,ROW(INDIRECT("1:"&amp;ROWS(champ)))),ROWS(Licenciés!$1:34))),"")</f>
        <v/>
      </c>
      <c r="F36" s="1" t="str">
        <f t="array" aca="1" ref="F36" ca="1">IF(ROWS(Licenciés!$1:34)&lt;=COUNTIF(cond,INSCRIPTIONS!$K$102),INDEX(champ,SMALL(IF(cond=INSCRIPTIONS!$K$102,ROW(INDIRECT("1:"&amp;ROWS(champ)))),ROWS(Licenciés!$1:34))),"")</f>
        <v/>
      </c>
      <c r="G36" s="1" t="str">
        <f t="array" aca="1" ref="G36" ca="1">IF(ROWS(Licenciés!$1:34)&lt;=COUNTIF(cond,INSCRIPTIONS!$K$128),INDEX(champ,SMALL(IF(cond=INSCRIPTIONS!$K$128,ROW(INDIRECT("1:"&amp;ROWS(champ)))),ROWS(Licenciés!$1:34))),"")</f>
        <v/>
      </c>
      <c r="H36" s="1" t="str">
        <f t="array" aca="1" ref="H36" ca="1">IF(ROWS(Licenciés!$1:34)&lt;=COUNTIF(cond,INSCRIPTIONS!$K$154),INDEX(champ,SMALL(IF(cond=INSCRIPTIONS!$K$154,ROW(INDIRECT("1:"&amp;ROWS(champ)))),ROWS(Licenciés!$1:34))),"")</f>
        <v/>
      </c>
      <c r="I36" s="1" t="str">
        <f t="array" aca="1" ref="I36" ca="1">IF(ROWS(Licenciés!$1:34)&lt;=COUNTIF(cond,INSCRIPTIONS!$K$180),INDEX(champ,SMALL(IF(cond=INSCRIPTIONS!$K$180,ROW(INDIRECT("1:"&amp;ROWS(champ)))),ROWS(Licenciés!$1:34))),"")</f>
        <v/>
      </c>
      <c r="J36" s="1" t="str">
        <f t="array" aca="1" ref="J36" ca="1">IF(ROWS(Licenciés!$1:34)&lt;=COUNTIF(cond,INSCRIPTIONS!$K$206),INDEX(champ,SMALL(IF(cond=INSCRIPTIONS!$K$206,ROW(INDIRECT("1:"&amp;ROWS(champ)))),ROWS(Licenciés!$1:34))),"")</f>
        <v/>
      </c>
    </row>
    <row r="37" spans="2:10">
      <c r="B37" s="1" t="str">
        <f t="array" aca="1" ref="B37" ca="1">IF(ROWS(Licenciés!$1:35)&lt;=COUNTIF(cond,INSCRIPTIONS!$K$13),INDEX(champ,SMALL(IF(cond=INSCRIPTIONS!$K$13,ROW(INDIRECT("1:"&amp;ROWS(champ)))),ROWS(Licenciés!$1:35))),"")</f>
        <v/>
      </c>
      <c r="C37" s="1" t="str">
        <f t="array" aca="1" ref="C37" ca="1">IF(ROWS(Licenciés!$1:35)&lt;=COUNTIF(cond,INSCRIPTIONS!$K$24),INDEX(champ,SMALL(IF(cond=INSCRIPTIONS!$K$24,ROW(INDIRECT("1:"&amp;ROWS(champ)))),ROWS(Licenciés!$1:35))),"")</f>
        <v/>
      </c>
      <c r="D37" s="1" t="str">
        <f t="array" aca="1" ref="D37" ca="1">IF(ROWS(Licenciés!$1:35)&lt;=COUNTIF(cond,INSCRIPTIONS!$K$50),INDEX(champ,SMALL(IF(cond=INSCRIPTIONS!$K$50,ROW(INDIRECT("1:"&amp;ROWS(champ)))),ROWS(Licenciés!$1:35))),"")</f>
        <v/>
      </c>
      <c r="E37" s="1" t="str">
        <f t="array" aca="1" ref="E37" ca="1">IF(ROWS(Licenciés!$1:35)&lt;=COUNTIF(cond,INSCRIPTIONS!$K$76),INDEX(champ,SMALL(IF(cond=INSCRIPTIONS!$K$76,ROW(INDIRECT("1:"&amp;ROWS(champ)))),ROWS(Licenciés!$1:35))),"")</f>
        <v/>
      </c>
      <c r="F37" s="1" t="str">
        <f t="array" aca="1" ref="F37" ca="1">IF(ROWS(Licenciés!$1:35)&lt;=COUNTIF(cond,INSCRIPTIONS!$K$102),INDEX(champ,SMALL(IF(cond=INSCRIPTIONS!$K$102,ROW(INDIRECT("1:"&amp;ROWS(champ)))),ROWS(Licenciés!$1:35))),"")</f>
        <v/>
      </c>
      <c r="G37" s="1" t="str">
        <f t="array" aca="1" ref="G37" ca="1">IF(ROWS(Licenciés!$1:35)&lt;=COUNTIF(cond,INSCRIPTIONS!$K$128),INDEX(champ,SMALL(IF(cond=INSCRIPTIONS!$K$128,ROW(INDIRECT("1:"&amp;ROWS(champ)))),ROWS(Licenciés!$1:35))),"")</f>
        <v/>
      </c>
      <c r="H37" s="1" t="str">
        <f t="array" aca="1" ref="H37" ca="1">IF(ROWS(Licenciés!$1:35)&lt;=COUNTIF(cond,INSCRIPTIONS!$K$154),INDEX(champ,SMALL(IF(cond=INSCRIPTIONS!$K$154,ROW(INDIRECT("1:"&amp;ROWS(champ)))),ROWS(Licenciés!$1:35))),"")</f>
        <v/>
      </c>
      <c r="I37" s="1" t="str">
        <f t="array" aca="1" ref="I37" ca="1">IF(ROWS(Licenciés!$1:35)&lt;=COUNTIF(cond,INSCRIPTIONS!$K$180),INDEX(champ,SMALL(IF(cond=INSCRIPTIONS!$K$180,ROW(INDIRECT("1:"&amp;ROWS(champ)))),ROWS(Licenciés!$1:35))),"")</f>
        <v/>
      </c>
      <c r="J37" s="1" t="str">
        <f t="array" aca="1" ref="J37" ca="1">IF(ROWS(Licenciés!$1:35)&lt;=COUNTIF(cond,INSCRIPTIONS!$K$206),INDEX(champ,SMALL(IF(cond=INSCRIPTIONS!$K$206,ROW(INDIRECT("1:"&amp;ROWS(champ)))),ROWS(Licenciés!$1:35))),"")</f>
        <v/>
      </c>
    </row>
    <row r="38" spans="2:10">
      <c r="B38" s="1" t="str">
        <f t="array" aca="1" ref="B38" ca="1">IF(ROWS(Licenciés!$1:36)&lt;=COUNTIF(cond,INSCRIPTIONS!$K$13),INDEX(champ,SMALL(IF(cond=INSCRIPTIONS!$K$13,ROW(INDIRECT("1:"&amp;ROWS(champ)))),ROWS(Licenciés!$1:36))),"")</f>
        <v/>
      </c>
      <c r="C38" s="1" t="str">
        <f t="array" aca="1" ref="C38" ca="1">IF(ROWS(Licenciés!$1:36)&lt;=COUNTIF(cond,INSCRIPTIONS!$K$24),INDEX(champ,SMALL(IF(cond=INSCRIPTIONS!$K$24,ROW(INDIRECT("1:"&amp;ROWS(champ)))),ROWS(Licenciés!$1:36))),"")</f>
        <v/>
      </c>
      <c r="D38" s="1" t="str">
        <f t="array" aca="1" ref="D38" ca="1">IF(ROWS(Licenciés!$1:36)&lt;=COUNTIF(cond,INSCRIPTIONS!$K$50),INDEX(champ,SMALL(IF(cond=INSCRIPTIONS!$K$50,ROW(INDIRECT("1:"&amp;ROWS(champ)))),ROWS(Licenciés!$1:36))),"")</f>
        <v/>
      </c>
      <c r="E38" s="1" t="str">
        <f t="array" aca="1" ref="E38" ca="1">IF(ROWS(Licenciés!$1:36)&lt;=COUNTIF(cond,INSCRIPTIONS!$K$76),INDEX(champ,SMALL(IF(cond=INSCRIPTIONS!$K$76,ROW(INDIRECT("1:"&amp;ROWS(champ)))),ROWS(Licenciés!$1:36))),"")</f>
        <v/>
      </c>
      <c r="F38" s="1" t="str">
        <f t="array" aca="1" ref="F38" ca="1">IF(ROWS(Licenciés!$1:36)&lt;=COUNTIF(cond,INSCRIPTIONS!$K$102),INDEX(champ,SMALL(IF(cond=INSCRIPTIONS!$K$102,ROW(INDIRECT("1:"&amp;ROWS(champ)))),ROWS(Licenciés!$1:36))),"")</f>
        <v/>
      </c>
      <c r="G38" s="1" t="str">
        <f t="array" aca="1" ref="G38" ca="1">IF(ROWS(Licenciés!$1:36)&lt;=COUNTIF(cond,INSCRIPTIONS!$K$128),INDEX(champ,SMALL(IF(cond=INSCRIPTIONS!$K$128,ROW(INDIRECT("1:"&amp;ROWS(champ)))),ROWS(Licenciés!$1:36))),"")</f>
        <v/>
      </c>
      <c r="H38" s="1" t="str">
        <f t="array" aca="1" ref="H38" ca="1">IF(ROWS(Licenciés!$1:36)&lt;=COUNTIF(cond,INSCRIPTIONS!$K$154),INDEX(champ,SMALL(IF(cond=INSCRIPTIONS!$K$154,ROW(INDIRECT("1:"&amp;ROWS(champ)))),ROWS(Licenciés!$1:36))),"")</f>
        <v/>
      </c>
      <c r="I38" s="1" t="str">
        <f t="array" aca="1" ref="I38" ca="1">IF(ROWS(Licenciés!$1:36)&lt;=COUNTIF(cond,INSCRIPTIONS!$K$180),INDEX(champ,SMALL(IF(cond=INSCRIPTIONS!$K$180,ROW(INDIRECT("1:"&amp;ROWS(champ)))),ROWS(Licenciés!$1:36))),"")</f>
        <v/>
      </c>
      <c r="J38" s="1" t="str">
        <f t="array" aca="1" ref="J38" ca="1">IF(ROWS(Licenciés!$1:36)&lt;=COUNTIF(cond,INSCRIPTIONS!$K$206),INDEX(champ,SMALL(IF(cond=INSCRIPTIONS!$K$206,ROW(INDIRECT("1:"&amp;ROWS(champ)))),ROWS(Licenciés!$1:36))),"")</f>
        <v/>
      </c>
    </row>
    <row r="39" spans="2:10">
      <c r="B39" s="1" t="str">
        <f t="array" aca="1" ref="B39" ca="1">IF(ROWS(Licenciés!$1:37)&lt;=COUNTIF(cond,INSCRIPTIONS!$K$13),INDEX(champ,SMALL(IF(cond=INSCRIPTIONS!$K$13,ROW(INDIRECT("1:"&amp;ROWS(champ)))),ROWS(Licenciés!$1:37))),"")</f>
        <v/>
      </c>
      <c r="C39" s="1" t="str">
        <f t="array" aca="1" ref="C39" ca="1">IF(ROWS(Licenciés!$1:37)&lt;=COUNTIF(cond,INSCRIPTIONS!$K$24),INDEX(champ,SMALL(IF(cond=INSCRIPTIONS!$K$24,ROW(INDIRECT("1:"&amp;ROWS(champ)))),ROWS(Licenciés!$1:37))),"")</f>
        <v/>
      </c>
      <c r="D39" s="1" t="str">
        <f t="array" aca="1" ref="D39" ca="1">IF(ROWS(Licenciés!$1:37)&lt;=COUNTIF(cond,INSCRIPTIONS!$K$50),INDEX(champ,SMALL(IF(cond=INSCRIPTIONS!$K$50,ROW(INDIRECT("1:"&amp;ROWS(champ)))),ROWS(Licenciés!$1:37))),"")</f>
        <v/>
      </c>
      <c r="E39" s="1" t="str">
        <f t="array" aca="1" ref="E39" ca="1">IF(ROWS(Licenciés!$1:37)&lt;=COUNTIF(cond,INSCRIPTIONS!$K$76),INDEX(champ,SMALL(IF(cond=INSCRIPTIONS!$K$76,ROW(INDIRECT("1:"&amp;ROWS(champ)))),ROWS(Licenciés!$1:37))),"")</f>
        <v/>
      </c>
      <c r="F39" s="1" t="str">
        <f t="array" aca="1" ref="F39" ca="1">IF(ROWS(Licenciés!$1:37)&lt;=COUNTIF(cond,INSCRIPTIONS!$K$102),INDEX(champ,SMALL(IF(cond=INSCRIPTIONS!$K$102,ROW(INDIRECT("1:"&amp;ROWS(champ)))),ROWS(Licenciés!$1:37))),"")</f>
        <v/>
      </c>
      <c r="G39" s="1" t="str">
        <f t="array" aca="1" ref="G39" ca="1">IF(ROWS(Licenciés!$1:37)&lt;=COUNTIF(cond,INSCRIPTIONS!$K$128),INDEX(champ,SMALL(IF(cond=INSCRIPTIONS!$K$128,ROW(INDIRECT("1:"&amp;ROWS(champ)))),ROWS(Licenciés!$1:37))),"")</f>
        <v/>
      </c>
      <c r="H39" s="1" t="str">
        <f t="array" aca="1" ref="H39" ca="1">IF(ROWS(Licenciés!$1:37)&lt;=COUNTIF(cond,INSCRIPTIONS!$K$154),INDEX(champ,SMALL(IF(cond=INSCRIPTIONS!$K$154,ROW(INDIRECT("1:"&amp;ROWS(champ)))),ROWS(Licenciés!$1:37))),"")</f>
        <v/>
      </c>
      <c r="I39" s="1" t="str">
        <f t="array" aca="1" ref="I39" ca="1">IF(ROWS(Licenciés!$1:37)&lt;=COUNTIF(cond,INSCRIPTIONS!$K$180),INDEX(champ,SMALL(IF(cond=INSCRIPTIONS!$K$180,ROW(INDIRECT("1:"&amp;ROWS(champ)))),ROWS(Licenciés!$1:37))),"")</f>
        <v/>
      </c>
      <c r="J39" s="1" t="str">
        <f t="array" aca="1" ref="J39" ca="1">IF(ROWS(Licenciés!$1:37)&lt;=COUNTIF(cond,INSCRIPTIONS!$K$206),INDEX(champ,SMALL(IF(cond=INSCRIPTIONS!$K$206,ROW(INDIRECT("1:"&amp;ROWS(champ)))),ROWS(Licenciés!$1:37))),"")</f>
        <v/>
      </c>
    </row>
    <row r="40" spans="2:10">
      <c r="B40" s="1" t="str">
        <f t="array" aca="1" ref="B40" ca="1">IF(ROWS(Licenciés!$1:38)&lt;=COUNTIF(cond,INSCRIPTIONS!$K$13),INDEX(champ,SMALL(IF(cond=INSCRIPTIONS!$K$13,ROW(INDIRECT("1:"&amp;ROWS(champ)))),ROWS(Licenciés!$1:38))),"")</f>
        <v/>
      </c>
      <c r="C40" s="1" t="str">
        <f t="array" aca="1" ref="C40" ca="1">IF(ROWS(Licenciés!$1:38)&lt;=COUNTIF(cond,INSCRIPTIONS!$K$24),INDEX(champ,SMALL(IF(cond=INSCRIPTIONS!$K$24,ROW(INDIRECT("1:"&amp;ROWS(champ)))),ROWS(Licenciés!$1:38))),"")</f>
        <v/>
      </c>
      <c r="D40" s="1" t="str">
        <f t="array" aca="1" ref="D40" ca="1">IF(ROWS(Licenciés!$1:38)&lt;=COUNTIF(cond,INSCRIPTIONS!$K$50),INDEX(champ,SMALL(IF(cond=INSCRIPTIONS!$K$50,ROW(INDIRECT("1:"&amp;ROWS(champ)))),ROWS(Licenciés!$1:38))),"")</f>
        <v/>
      </c>
      <c r="E40" s="1" t="str">
        <f t="array" aca="1" ref="E40" ca="1">IF(ROWS(Licenciés!$1:38)&lt;=COUNTIF(cond,INSCRIPTIONS!$K$76),INDEX(champ,SMALL(IF(cond=INSCRIPTIONS!$K$76,ROW(INDIRECT("1:"&amp;ROWS(champ)))),ROWS(Licenciés!$1:38))),"")</f>
        <v/>
      </c>
      <c r="F40" s="1" t="str">
        <f t="array" aca="1" ref="F40" ca="1">IF(ROWS(Licenciés!$1:38)&lt;=COUNTIF(cond,INSCRIPTIONS!$K$102),INDEX(champ,SMALL(IF(cond=INSCRIPTIONS!$K$102,ROW(INDIRECT("1:"&amp;ROWS(champ)))),ROWS(Licenciés!$1:38))),"")</f>
        <v/>
      </c>
      <c r="G40" s="1" t="str">
        <f t="array" aca="1" ref="G40" ca="1">IF(ROWS(Licenciés!$1:38)&lt;=COUNTIF(cond,INSCRIPTIONS!$K$128),INDEX(champ,SMALL(IF(cond=INSCRIPTIONS!$K$128,ROW(INDIRECT("1:"&amp;ROWS(champ)))),ROWS(Licenciés!$1:38))),"")</f>
        <v/>
      </c>
      <c r="H40" s="1" t="str">
        <f t="array" aca="1" ref="H40" ca="1">IF(ROWS(Licenciés!$1:38)&lt;=COUNTIF(cond,INSCRIPTIONS!$K$154),INDEX(champ,SMALL(IF(cond=INSCRIPTIONS!$K$154,ROW(INDIRECT("1:"&amp;ROWS(champ)))),ROWS(Licenciés!$1:38))),"")</f>
        <v/>
      </c>
      <c r="I40" s="1" t="str">
        <f t="array" aca="1" ref="I40" ca="1">IF(ROWS(Licenciés!$1:38)&lt;=COUNTIF(cond,INSCRIPTIONS!$K$180),INDEX(champ,SMALL(IF(cond=INSCRIPTIONS!$K$180,ROW(INDIRECT("1:"&amp;ROWS(champ)))),ROWS(Licenciés!$1:38))),"")</f>
        <v/>
      </c>
      <c r="J40" s="1" t="str">
        <f t="array" aca="1" ref="J40" ca="1">IF(ROWS(Licenciés!$1:38)&lt;=COUNTIF(cond,INSCRIPTIONS!$K$206),INDEX(champ,SMALL(IF(cond=INSCRIPTIONS!$K$206,ROW(INDIRECT("1:"&amp;ROWS(champ)))),ROWS(Licenciés!$1:38))),"")</f>
        <v/>
      </c>
    </row>
    <row r="41" spans="2:10">
      <c r="B41" s="1" t="str">
        <f t="array" aca="1" ref="B41" ca="1">IF(ROWS(Licenciés!$1:39)&lt;=COUNTIF(cond,INSCRIPTIONS!$K$13),INDEX(champ,SMALL(IF(cond=INSCRIPTIONS!$K$13,ROW(INDIRECT("1:"&amp;ROWS(champ)))),ROWS(Licenciés!$1:39))),"")</f>
        <v/>
      </c>
      <c r="C41" s="1" t="str">
        <f t="array" aca="1" ref="C41" ca="1">IF(ROWS(Licenciés!$1:39)&lt;=COUNTIF(cond,INSCRIPTIONS!$K$24),INDEX(champ,SMALL(IF(cond=INSCRIPTIONS!$K$24,ROW(INDIRECT("1:"&amp;ROWS(champ)))),ROWS(Licenciés!$1:39))),"")</f>
        <v/>
      </c>
      <c r="D41" s="1" t="str">
        <f t="array" aca="1" ref="D41" ca="1">IF(ROWS(Licenciés!$1:39)&lt;=COUNTIF(cond,INSCRIPTIONS!$K$50),INDEX(champ,SMALL(IF(cond=INSCRIPTIONS!$K$50,ROW(INDIRECT("1:"&amp;ROWS(champ)))),ROWS(Licenciés!$1:39))),"")</f>
        <v/>
      </c>
      <c r="E41" s="1" t="str">
        <f t="array" aca="1" ref="E41" ca="1">IF(ROWS(Licenciés!$1:39)&lt;=COUNTIF(cond,INSCRIPTIONS!$K$76),INDEX(champ,SMALL(IF(cond=INSCRIPTIONS!$K$76,ROW(INDIRECT("1:"&amp;ROWS(champ)))),ROWS(Licenciés!$1:39))),"")</f>
        <v/>
      </c>
      <c r="F41" s="1" t="str">
        <f t="array" aca="1" ref="F41" ca="1">IF(ROWS(Licenciés!$1:39)&lt;=COUNTIF(cond,INSCRIPTIONS!$K$102),INDEX(champ,SMALL(IF(cond=INSCRIPTIONS!$K$102,ROW(INDIRECT("1:"&amp;ROWS(champ)))),ROWS(Licenciés!$1:39))),"")</f>
        <v/>
      </c>
      <c r="G41" s="1" t="str">
        <f t="array" aca="1" ref="G41" ca="1">IF(ROWS(Licenciés!$1:39)&lt;=COUNTIF(cond,INSCRIPTIONS!$K$128),INDEX(champ,SMALL(IF(cond=INSCRIPTIONS!$K$128,ROW(INDIRECT("1:"&amp;ROWS(champ)))),ROWS(Licenciés!$1:39))),"")</f>
        <v/>
      </c>
      <c r="H41" s="1" t="str">
        <f t="array" aca="1" ref="H41" ca="1">IF(ROWS(Licenciés!$1:39)&lt;=COUNTIF(cond,INSCRIPTIONS!$K$154),INDEX(champ,SMALL(IF(cond=INSCRIPTIONS!$K$154,ROW(INDIRECT("1:"&amp;ROWS(champ)))),ROWS(Licenciés!$1:39))),"")</f>
        <v/>
      </c>
      <c r="I41" s="1" t="str">
        <f t="array" aca="1" ref="I41" ca="1">IF(ROWS(Licenciés!$1:39)&lt;=COUNTIF(cond,INSCRIPTIONS!$K$180),INDEX(champ,SMALL(IF(cond=INSCRIPTIONS!$K$180,ROW(INDIRECT("1:"&amp;ROWS(champ)))),ROWS(Licenciés!$1:39))),"")</f>
        <v/>
      </c>
      <c r="J41" s="1" t="str">
        <f t="array" aca="1" ref="J41" ca="1">IF(ROWS(Licenciés!$1:39)&lt;=COUNTIF(cond,INSCRIPTIONS!$K$206),INDEX(champ,SMALL(IF(cond=INSCRIPTIONS!$K$206,ROW(INDIRECT("1:"&amp;ROWS(champ)))),ROWS(Licenciés!$1:39))),"")</f>
        <v/>
      </c>
    </row>
    <row r="42" spans="2:10">
      <c r="B42" s="1" t="str">
        <f t="array" aca="1" ref="B42" ca="1">IF(ROWS(Licenciés!$1:40)&lt;=COUNTIF(cond,INSCRIPTIONS!$K$13),INDEX(champ,SMALL(IF(cond=INSCRIPTIONS!$K$13,ROW(INDIRECT("1:"&amp;ROWS(champ)))),ROWS(Licenciés!$1:40))),"")</f>
        <v/>
      </c>
      <c r="C42" s="1" t="str">
        <f t="array" aca="1" ref="C42" ca="1">IF(ROWS(Licenciés!$1:40)&lt;=COUNTIF(cond,INSCRIPTIONS!$K$24),INDEX(champ,SMALL(IF(cond=INSCRIPTIONS!$K$24,ROW(INDIRECT("1:"&amp;ROWS(champ)))),ROWS(Licenciés!$1:40))),"")</f>
        <v/>
      </c>
      <c r="D42" s="1" t="str">
        <f t="array" aca="1" ref="D42" ca="1">IF(ROWS(Licenciés!$1:40)&lt;=COUNTIF(cond,INSCRIPTIONS!$K$50),INDEX(champ,SMALL(IF(cond=INSCRIPTIONS!$K$50,ROW(INDIRECT("1:"&amp;ROWS(champ)))),ROWS(Licenciés!$1:40))),"")</f>
        <v/>
      </c>
      <c r="E42" s="1" t="str">
        <f t="array" aca="1" ref="E42" ca="1">IF(ROWS(Licenciés!$1:40)&lt;=COUNTIF(cond,INSCRIPTIONS!$K$76),INDEX(champ,SMALL(IF(cond=INSCRIPTIONS!$K$76,ROW(INDIRECT("1:"&amp;ROWS(champ)))),ROWS(Licenciés!$1:40))),"")</f>
        <v/>
      </c>
      <c r="F42" s="1" t="str">
        <f t="array" aca="1" ref="F42" ca="1">IF(ROWS(Licenciés!$1:40)&lt;=COUNTIF(cond,INSCRIPTIONS!$K$102),INDEX(champ,SMALL(IF(cond=INSCRIPTIONS!$K$102,ROW(INDIRECT("1:"&amp;ROWS(champ)))),ROWS(Licenciés!$1:40))),"")</f>
        <v/>
      </c>
      <c r="G42" s="1" t="str">
        <f t="array" aca="1" ref="G42" ca="1">IF(ROWS(Licenciés!$1:40)&lt;=COUNTIF(cond,INSCRIPTIONS!$K$128),INDEX(champ,SMALL(IF(cond=INSCRIPTIONS!$K$128,ROW(INDIRECT("1:"&amp;ROWS(champ)))),ROWS(Licenciés!$1:40))),"")</f>
        <v/>
      </c>
      <c r="H42" s="1" t="str">
        <f t="array" aca="1" ref="H42" ca="1">IF(ROWS(Licenciés!$1:40)&lt;=COUNTIF(cond,INSCRIPTIONS!$K$154),INDEX(champ,SMALL(IF(cond=INSCRIPTIONS!$K$154,ROW(INDIRECT("1:"&amp;ROWS(champ)))),ROWS(Licenciés!$1:40))),"")</f>
        <v/>
      </c>
      <c r="I42" s="1" t="str">
        <f t="array" aca="1" ref="I42" ca="1">IF(ROWS(Licenciés!$1:40)&lt;=COUNTIF(cond,INSCRIPTIONS!$K$180),INDEX(champ,SMALL(IF(cond=INSCRIPTIONS!$K$180,ROW(INDIRECT("1:"&amp;ROWS(champ)))),ROWS(Licenciés!$1:40))),"")</f>
        <v/>
      </c>
      <c r="J42" s="1" t="str">
        <f t="array" aca="1" ref="J42" ca="1">IF(ROWS(Licenciés!$1:40)&lt;=COUNTIF(cond,INSCRIPTIONS!$K$206),INDEX(champ,SMALL(IF(cond=INSCRIPTIONS!$K$206,ROW(INDIRECT("1:"&amp;ROWS(champ)))),ROWS(Licenciés!$1:40))),"")</f>
        <v/>
      </c>
    </row>
    <row r="43" spans="2:10">
      <c r="B43" s="1" t="str">
        <f t="array" aca="1" ref="B43" ca="1">IF(ROWS(Licenciés!$1:41)&lt;=COUNTIF(cond,INSCRIPTIONS!$K$13),INDEX(champ,SMALL(IF(cond=INSCRIPTIONS!$K$13,ROW(INDIRECT("1:"&amp;ROWS(champ)))),ROWS(Licenciés!$1:41))),"")</f>
        <v/>
      </c>
      <c r="C43" s="1" t="str">
        <f t="array" aca="1" ref="C43" ca="1">IF(ROWS(Licenciés!$1:41)&lt;=COUNTIF(cond,INSCRIPTIONS!$K$24),INDEX(champ,SMALL(IF(cond=INSCRIPTIONS!$K$24,ROW(INDIRECT("1:"&amp;ROWS(champ)))),ROWS(Licenciés!$1:41))),"")</f>
        <v/>
      </c>
      <c r="D43" s="1" t="str">
        <f t="array" aca="1" ref="D43" ca="1">IF(ROWS(Licenciés!$1:41)&lt;=COUNTIF(cond,INSCRIPTIONS!$K$50),INDEX(champ,SMALL(IF(cond=INSCRIPTIONS!$K$50,ROW(INDIRECT("1:"&amp;ROWS(champ)))),ROWS(Licenciés!$1:41))),"")</f>
        <v/>
      </c>
      <c r="E43" s="1" t="str">
        <f t="array" aca="1" ref="E43" ca="1">IF(ROWS(Licenciés!$1:41)&lt;=COUNTIF(cond,INSCRIPTIONS!$K$76),INDEX(champ,SMALL(IF(cond=INSCRIPTIONS!$K$76,ROW(INDIRECT("1:"&amp;ROWS(champ)))),ROWS(Licenciés!$1:41))),"")</f>
        <v/>
      </c>
      <c r="F43" s="1" t="str">
        <f t="array" aca="1" ref="F43" ca="1">IF(ROWS(Licenciés!$1:41)&lt;=COUNTIF(cond,INSCRIPTIONS!$K$102),INDEX(champ,SMALL(IF(cond=INSCRIPTIONS!$K$102,ROW(INDIRECT("1:"&amp;ROWS(champ)))),ROWS(Licenciés!$1:41))),"")</f>
        <v/>
      </c>
      <c r="G43" s="1" t="str">
        <f t="array" aca="1" ref="G43" ca="1">IF(ROWS(Licenciés!$1:41)&lt;=COUNTIF(cond,INSCRIPTIONS!$K$128),INDEX(champ,SMALL(IF(cond=INSCRIPTIONS!$K$128,ROW(INDIRECT("1:"&amp;ROWS(champ)))),ROWS(Licenciés!$1:41))),"")</f>
        <v/>
      </c>
      <c r="H43" s="1" t="str">
        <f t="array" aca="1" ref="H43" ca="1">IF(ROWS(Licenciés!$1:41)&lt;=COUNTIF(cond,INSCRIPTIONS!$K$154),INDEX(champ,SMALL(IF(cond=INSCRIPTIONS!$K$154,ROW(INDIRECT("1:"&amp;ROWS(champ)))),ROWS(Licenciés!$1:41))),"")</f>
        <v/>
      </c>
      <c r="I43" s="1" t="str">
        <f t="array" aca="1" ref="I43" ca="1">IF(ROWS(Licenciés!$1:41)&lt;=COUNTIF(cond,INSCRIPTIONS!$K$180),INDEX(champ,SMALL(IF(cond=INSCRIPTIONS!$K$180,ROW(INDIRECT("1:"&amp;ROWS(champ)))),ROWS(Licenciés!$1:41))),"")</f>
        <v/>
      </c>
      <c r="J43" s="1" t="str">
        <f t="array" aca="1" ref="J43" ca="1">IF(ROWS(Licenciés!$1:41)&lt;=COUNTIF(cond,INSCRIPTIONS!$K$206),INDEX(champ,SMALL(IF(cond=INSCRIPTIONS!$K$206,ROW(INDIRECT("1:"&amp;ROWS(champ)))),ROWS(Licenciés!$1:41))),"")</f>
        <v/>
      </c>
    </row>
    <row r="44" spans="2:10">
      <c r="B44" s="1" t="str">
        <f t="array" aca="1" ref="B44" ca="1">IF(ROWS(Licenciés!$1:42)&lt;=COUNTIF(cond,INSCRIPTIONS!$K$13),INDEX(champ,SMALL(IF(cond=INSCRIPTIONS!$K$13,ROW(INDIRECT("1:"&amp;ROWS(champ)))),ROWS(Licenciés!$1:42))),"")</f>
        <v/>
      </c>
      <c r="C44" s="1" t="str">
        <f t="array" aca="1" ref="C44" ca="1">IF(ROWS(Licenciés!$1:42)&lt;=COUNTIF(cond,INSCRIPTIONS!$K$24),INDEX(champ,SMALL(IF(cond=INSCRIPTIONS!$K$24,ROW(INDIRECT("1:"&amp;ROWS(champ)))),ROWS(Licenciés!$1:42))),"")</f>
        <v/>
      </c>
      <c r="D44" s="1" t="str">
        <f t="array" aca="1" ref="D44" ca="1">IF(ROWS(Licenciés!$1:42)&lt;=COUNTIF(cond,INSCRIPTIONS!$K$50),INDEX(champ,SMALL(IF(cond=INSCRIPTIONS!$K$50,ROW(INDIRECT("1:"&amp;ROWS(champ)))),ROWS(Licenciés!$1:42))),"")</f>
        <v/>
      </c>
      <c r="E44" s="1" t="str">
        <f t="array" aca="1" ref="E44" ca="1">IF(ROWS(Licenciés!$1:42)&lt;=COUNTIF(cond,INSCRIPTIONS!$K$76),INDEX(champ,SMALL(IF(cond=INSCRIPTIONS!$K$76,ROW(INDIRECT("1:"&amp;ROWS(champ)))),ROWS(Licenciés!$1:42))),"")</f>
        <v/>
      </c>
      <c r="F44" s="1" t="str">
        <f t="array" aca="1" ref="F44" ca="1">IF(ROWS(Licenciés!$1:42)&lt;=COUNTIF(cond,INSCRIPTIONS!$K$102),INDEX(champ,SMALL(IF(cond=INSCRIPTIONS!$K$102,ROW(INDIRECT("1:"&amp;ROWS(champ)))),ROWS(Licenciés!$1:42))),"")</f>
        <v/>
      </c>
      <c r="G44" s="1" t="str">
        <f t="array" aca="1" ref="G44" ca="1">IF(ROWS(Licenciés!$1:42)&lt;=COUNTIF(cond,INSCRIPTIONS!$K$128),INDEX(champ,SMALL(IF(cond=INSCRIPTIONS!$K$128,ROW(INDIRECT("1:"&amp;ROWS(champ)))),ROWS(Licenciés!$1:42))),"")</f>
        <v/>
      </c>
      <c r="H44" s="1" t="str">
        <f t="array" aca="1" ref="H44" ca="1">IF(ROWS(Licenciés!$1:42)&lt;=COUNTIF(cond,INSCRIPTIONS!$K$154),INDEX(champ,SMALL(IF(cond=INSCRIPTIONS!$K$154,ROW(INDIRECT("1:"&amp;ROWS(champ)))),ROWS(Licenciés!$1:42))),"")</f>
        <v/>
      </c>
      <c r="I44" s="1" t="str">
        <f t="array" aca="1" ref="I44" ca="1">IF(ROWS(Licenciés!$1:42)&lt;=COUNTIF(cond,INSCRIPTIONS!$K$180),INDEX(champ,SMALL(IF(cond=INSCRIPTIONS!$K$180,ROW(INDIRECT("1:"&amp;ROWS(champ)))),ROWS(Licenciés!$1:42))),"")</f>
        <v/>
      </c>
      <c r="J44" s="1" t="str">
        <f t="array" aca="1" ref="J44" ca="1">IF(ROWS(Licenciés!$1:42)&lt;=COUNTIF(cond,INSCRIPTIONS!$K$206),INDEX(champ,SMALL(IF(cond=INSCRIPTIONS!$K$206,ROW(INDIRECT("1:"&amp;ROWS(champ)))),ROWS(Licenciés!$1:42))),"")</f>
        <v/>
      </c>
    </row>
    <row r="45" spans="2:10">
      <c r="B45" s="1" t="str">
        <f t="array" aca="1" ref="B45" ca="1">IF(ROWS(Licenciés!$1:43)&lt;=COUNTIF(cond,INSCRIPTIONS!$K$13),INDEX(champ,SMALL(IF(cond=INSCRIPTIONS!$K$13,ROW(INDIRECT("1:"&amp;ROWS(champ)))),ROWS(Licenciés!$1:43))),"")</f>
        <v/>
      </c>
      <c r="C45" s="1" t="str">
        <f t="array" aca="1" ref="C45" ca="1">IF(ROWS(Licenciés!$1:43)&lt;=COUNTIF(cond,INSCRIPTIONS!$K$24),INDEX(champ,SMALL(IF(cond=INSCRIPTIONS!$K$24,ROW(INDIRECT("1:"&amp;ROWS(champ)))),ROWS(Licenciés!$1:43))),"")</f>
        <v/>
      </c>
      <c r="D45" s="1" t="str">
        <f t="array" aca="1" ref="D45" ca="1">IF(ROWS(Licenciés!$1:43)&lt;=COUNTIF(cond,INSCRIPTIONS!$K$50),INDEX(champ,SMALL(IF(cond=INSCRIPTIONS!$K$50,ROW(INDIRECT("1:"&amp;ROWS(champ)))),ROWS(Licenciés!$1:43))),"")</f>
        <v/>
      </c>
      <c r="E45" s="1" t="str">
        <f t="array" aca="1" ref="E45" ca="1">IF(ROWS(Licenciés!$1:43)&lt;=COUNTIF(cond,INSCRIPTIONS!$K$76),INDEX(champ,SMALL(IF(cond=INSCRIPTIONS!$K$76,ROW(INDIRECT("1:"&amp;ROWS(champ)))),ROWS(Licenciés!$1:43))),"")</f>
        <v/>
      </c>
      <c r="F45" s="1" t="str">
        <f t="array" aca="1" ref="F45" ca="1">IF(ROWS(Licenciés!$1:43)&lt;=COUNTIF(cond,INSCRIPTIONS!$K$102),INDEX(champ,SMALL(IF(cond=INSCRIPTIONS!$K$102,ROW(INDIRECT("1:"&amp;ROWS(champ)))),ROWS(Licenciés!$1:43))),"")</f>
        <v/>
      </c>
      <c r="G45" s="1" t="str">
        <f t="array" aca="1" ref="G45" ca="1">IF(ROWS(Licenciés!$1:43)&lt;=COUNTIF(cond,INSCRIPTIONS!$K$128),INDEX(champ,SMALL(IF(cond=INSCRIPTIONS!$K$128,ROW(INDIRECT("1:"&amp;ROWS(champ)))),ROWS(Licenciés!$1:43))),"")</f>
        <v/>
      </c>
      <c r="H45" s="1" t="str">
        <f t="array" aca="1" ref="H45" ca="1">IF(ROWS(Licenciés!$1:43)&lt;=COUNTIF(cond,INSCRIPTIONS!$K$154),INDEX(champ,SMALL(IF(cond=INSCRIPTIONS!$K$154,ROW(INDIRECT("1:"&amp;ROWS(champ)))),ROWS(Licenciés!$1:43))),"")</f>
        <v/>
      </c>
      <c r="I45" s="1" t="str">
        <f t="array" aca="1" ref="I45" ca="1">IF(ROWS(Licenciés!$1:43)&lt;=COUNTIF(cond,INSCRIPTIONS!$K$180),INDEX(champ,SMALL(IF(cond=INSCRIPTIONS!$K$180,ROW(INDIRECT("1:"&amp;ROWS(champ)))),ROWS(Licenciés!$1:43))),"")</f>
        <v/>
      </c>
      <c r="J45" s="1" t="str">
        <f t="array" aca="1" ref="J45" ca="1">IF(ROWS(Licenciés!$1:43)&lt;=COUNTIF(cond,INSCRIPTIONS!$K$206),INDEX(champ,SMALL(IF(cond=INSCRIPTIONS!$K$206,ROW(INDIRECT("1:"&amp;ROWS(champ)))),ROWS(Licenciés!$1:43))),"")</f>
        <v/>
      </c>
    </row>
    <row r="46" spans="2:10">
      <c r="B46" s="1" t="str">
        <f t="array" aca="1" ref="B46" ca="1">IF(ROWS(Licenciés!$1:44)&lt;=COUNTIF(cond,INSCRIPTIONS!$K$13),INDEX(champ,SMALL(IF(cond=INSCRIPTIONS!$K$13,ROW(INDIRECT("1:"&amp;ROWS(champ)))),ROWS(Licenciés!$1:44))),"")</f>
        <v/>
      </c>
      <c r="C46" s="1" t="str">
        <f t="array" aca="1" ref="C46" ca="1">IF(ROWS(Licenciés!$1:44)&lt;=COUNTIF(cond,INSCRIPTIONS!$K$24),INDEX(champ,SMALL(IF(cond=INSCRIPTIONS!$K$24,ROW(INDIRECT("1:"&amp;ROWS(champ)))),ROWS(Licenciés!$1:44))),"")</f>
        <v/>
      </c>
      <c r="D46" s="1" t="str">
        <f t="array" aca="1" ref="D46" ca="1">IF(ROWS(Licenciés!$1:44)&lt;=COUNTIF(cond,INSCRIPTIONS!$K$50),INDEX(champ,SMALL(IF(cond=INSCRIPTIONS!$K$50,ROW(INDIRECT("1:"&amp;ROWS(champ)))),ROWS(Licenciés!$1:44))),"")</f>
        <v/>
      </c>
      <c r="E46" s="1" t="str">
        <f t="array" aca="1" ref="E46" ca="1">IF(ROWS(Licenciés!$1:44)&lt;=COUNTIF(cond,INSCRIPTIONS!$K$76),INDEX(champ,SMALL(IF(cond=INSCRIPTIONS!$K$76,ROW(INDIRECT("1:"&amp;ROWS(champ)))),ROWS(Licenciés!$1:44))),"")</f>
        <v/>
      </c>
      <c r="F46" s="1" t="str">
        <f t="array" aca="1" ref="F46" ca="1">IF(ROWS(Licenciés!$1:44)&lt;=COUNTIF(cond,INSCRIPTIONS!$K$102),INDEX(champ,SMALL(IF(cond=INSCRIPTIONS!$K$102,ROW(INDIRECT("1:"&amp;ROWS(champ)))),ROWS(Licenciés!$1:44))),"")</f>
        <v/>
      </c>
      <c r="G46" s="1" t="str">
        <f t="array" aca="1" ref="G46" ca="1">IF(ROWS(Licenciés!$1:44)&lt;=COUNTIF(cond,INSCRIPTIONS!$K$128),INDEX(champ,SMALL(IF(cond=INSCRIPTIONS!$K$128,ROW(INDIRECT("1:"&amp;ROWS(champ)))),ROWS(Licenciés!$1:44))),"")</f>
        <v/>
      </c>
      <c r="H46" s="1" t="str">
        <f t="array" aca="1" ref="H46" ca="1">IF(ROWS(Licenciés!$1:44)&lt;=COUNTIF(cond,INSCRIPTIONS!$K$154),INDEX(champ,SMALL(IF(cond=INSCRIPTIONS!$K$154,ROW(INDIRECT("1:"&amp;ROWS(champ)))),ROWS(Licenciés!$1:44))),"")</f>
        <v/>
      </c>
      <c r="I46" s="1" t="str">
        <f t="array" aca="1" ref="I46" ca="1">IF(ROWS(Licenciés!$1:44)&lt;=COUNTIF(cond,INSCRIPTIONS!$K$180),INDEX(champ,SMALL(IF(cond=INSCRIPTIONS!$K$180,ROW(INDIRECT("1:"&amp;ROWS(champ)))),ROWS(Licenciés!$1:44))),"")</f>
        <v/>
      </c>
      <c r="J46" s="1" t="str">
        <f t="array" aca="1" ref="J46" ca="1">IF(ROWS(Licenciés!$1:44)&lt;=COUNTIF(cond,INSCRIPTIONS!$K$206),INDEX(champ,SMALL(IF(cond=INSCRIPTIONS!$K$206,ROW(INDIRECT("1:"&amp;ROWS(champ)))),ROWS(Licenciés!$1:44))),"")</f>
        <v/>
      </c>
    </row>
    <row r="47" spans="2:10">
      <c r="B47" s="1" t="str">
        <f t="array" aca="1" ref="B47" ca="1">IF(ROWS(Licenciés!$1:45)&lt;=COUNTIF(cond,INSCRIPTIONS!$K$13),INDEX(champ,SMALL(IF(cond=INSCRIPTIONS!$K$13,ROW(INDIRECT("1:"&amp;ROWS(champ)))),ROWS(Licenciés!$1:45))),"")</f>
        <v/>
      </c>
      <c r="C47" s="1" t="str">
        <f t="array" aca="1" ref="C47" ca="1">IF(ROWS(Licenciés!$1:45)&lt;=COUNTIF(cond,INSCRIPTIONS!$K$24),INDEX(champ,SMALL(IF(cond=INSCRIPTIONS!$K$24,ROW(INDIRECT("1:"&amp;ROWS(champ)))),ROWS(Licenciés!$1:45))),"")</f>
        <v/>
      </c>
      <c r="D47" s="1" t="str">
        <f t="array" aca="1" ref="D47" ca="1">IF(ROWS(Licenciés!$1:45)&lt;=COUNTIF(cond,INSCRIPTIONS!$K$50),INDEX(champ,SMALL(IF(cond=INSCRIPTIONS!$K$50,ROW(INDIRECT("1:"&amp;ROWS(champ)))),ROWS(Licenciés!$1:45))),"")</f>
        <v/>
      </c>
      <c r="E47" s="1" t="str">
        <f t="array" aca="1" ref="E47" ca="1">IF(ROWS(Licenciés!$1:45)&lt;=COUNTIF(cond,INSCRIPTIONS!$K$76),INDEX(champ,SMALL(IF(cond=INSCRIPTIONS!$K$76,ROW(INDIRECT("1:"&amp;ROWS(champ)))),ROWS(Licenciés!$1:45))),"")</f>
        <v/>
      </c>
      <c r="F47" s="1" t="str">
        <f t="array" aca="1" ref="F47" ca="1">IF(ROWS(Licenciés!$1:45)&lt;=COUNTIF(cond,INSCRIPTIONS!$K$102),INDEX(champ,SMALL(IF(cond=INSCRIPTIONS!$K$102,ROW(INDIRECT("1:"&amp;ROWS(champ)))),ROWS(Licenciés!$1:45))),"")</f>
        <v/>
      </c>
      <c r="G47" s="1" t="str">
        <f t="array" aca="1" ref="G47" ca="1">IF(ROWS(Licenciés!$1:45)&lt;=COUNTIF(cond,INSCRIPTIONS!$K$128),INDEX(champ,SMALL(IF(cond=INSCRIPTIONS!$K$128,ROW(INDIRECT("1:"&amp;ROWS(champ)))),ROWS(Licenciés!$1:45))),"")</f>
        <v/>
      </c>
      <c r="H47" s="1" t="str">
        <f t="array" aca="1" ref="H47" ca="1">IF(ROWS(Licenciés!$1:45)&lt;=COUNTIF(cond,INSCRIPTIONS!$K$154),INDEX(champ,SMALL(IF(cond=INSCRIPTIONS!$K$154,ROW(INDIRECT("1:"&amp;ROWS(champ)))),ROWS(Licenciés!$1:45))),"")</f>
        <v/>
      </c>
      <c r="I47" s="1" t="str">
        <f t="array" aca="1" ref="I47" ca="1">IF(ROWS(Licenciés!$1:45)&lt;=COUNTIF(cond,INSCRIPTIONS!$K$180),INDEX(champ,SMALL(IF(cond=INSCRIPTIONS!$K$180,ROW(INDIRECT("1:"&amp;ROWS(champ)))),ROWS(Licenciés!$1:45))),"")</f>
        <v/>
      </c>
      <c r="J47" s="1" t="str">
        <f t="array" aca="1" ref="J47" ca="1">IF(ROWS(Licenciés!$1:45)&lt;=COUNTIF(cond,INSCRIPTIONS!$K$206),INDEX(champ,SMALL(IF(cond=INSCRIPTIONS!$K$206,ROW(INDIRECT("1:"&amp;ROWS(champ)))),ROWS(Licenciés!$1:45))),"")</f>
        <v/>
      </c>
    </row>
    <row r="48" spans="2:10">
      <c r="B48" s="1" t="str">
        <f t="array" aca="1" ref="B48" ca="1">IF(ROWS(Licenciés!$1:46)&lt;=COUNTIF(cond,INSCRIPTIONS!$K$13),INDEX(champ,SMALL(IF(cond=INSCRIPTIONS!$K$13,ROW(INDIRECT("1:"&amp;ROWS(champ)))),ROWS(Licenciés!$1:46))),"")</f>
        <v/>
      </c>
      <c r="C48" s="1" t="str">
        <f t="array" aca="1" ref="C48" ca="1">IF(ROWS(Licenciés!$1:46)&lt;=COUNTIF(cond,INSCRIPTIONS!$K$24),INDEX(champ,SMALL(IF(cond=INSCRIPTIONS!$K$24,ROW(INDIRECT("1:"&amp;ROWS(champ)))),ROWS(Licenciés!$1:46))),"")</f>
        <v/>
      </c>
      <c r="D48" s="1" t="str">
        <f t="array" aca="1" ref="D48" ca="1">IF(ROWS(Licenciés!$1:46)&lt;=COUNTIF(cond,INSCRIPTIONS!$K$50),INDEX(champ,SMALL(IF(cond=INSCRIPTIONS!$K$50,ROW(INDIRECT("1:"&amp;ROWS(champ)))),ROWS(Licenciés!$1:46))),"")</f>
        <v/>
      </c>
      <c r="E48" s="1" t="str">
        <f t="array" aca="1" ref="E48" ca="1">IF(ROWS(Licenciés!$1:46)&lt;=COUNTIF(cond,INSCRIPTIONS!$K$76),INDEX(champ,SMALL(IF(cond=INSCRIPTIONS!$K$76,ROW(INDIRECT("1:"&amp;ROWS(champ)))),ROWS(Licenciés!$1:46))),"")</f>
        <v/>
      </c>
      <c r="F48" s="1" t="str">
        <f t="array" aca="1" ref="F48" ca="1">IF(ROWS(Licenciés!$1:46)&lt;=COUNTIF(cond,INSCRIPTIONS!$K$102),INDEX(champ,SMALL(IF(cond=INSCRIPTIONS!$K$102,ROW(INDIRECT("1:"&amp;ROWS(champ)))),ROWS(Licenciés!$1:46))),"")</f>
        <v/>
      </c>
      <c r="G48" s="1" t="str">
        <f t="array" aca="1" ref="G48" ca="1">IF(ROWS(Licenciés!$1:46)&lt;=COUNTIF(cond,INSCRIPTIONS!$K$128),INDEX(champ,SMALL(IF(cond=INSCRIPTIONS!$K$128,ROW(INDIRECT("1:"&amp;ROWS(champ)))),ROWS(Licenciés!$1:46))),"")</f>
        <v/>
      </c>
      <c r="H48" s="1" t="str">
        <f t="array" aca="1" ref="H48" ca="1">IF(ROWS(Licenciés!$1:46)&lt;=COUNTIF(cond,INSCRIPTIONS!$K$154),INDEX(champ,SMALL(IF(cond=INSCRIPTIONS!$K$154,ROW(INDIRECT("1:"&amp;ROWS(champ)))),ROWS(Licenciés!$1:46))),"")</f>
        <v/>
      </c>
      <c r="I48" s="1" t="str">
        <f t="array" aca="1" ref="I48" ca="1">IF(ROWS(Licenciés!$1:46)&lt;=COUNTIF(cond,INSCRIPTIONS!$K$180),INDEX(champ,SMALL(IF(cond=INSCRIPTIONS!$K$180,ROW(INDIRECT("1:"&amp;ROWS(champ)))),ROWS(Licenciés!$1:46))),"")</f>
        <v/>
      </c>
      <c r="J48" s="1" t="str">
        <f t="array" aca="1" ref="J48" ca="1">IF(ROWS(Licenciés!$1:46)&lt;=COUNTIF(cond,INSCRIPTIONS!$K$206),INDEX(champ,SMALL(IF(cond=INSCRIPTIONS!$K$206,ROW(INDIRECT("1:"&amp;ROWS(champ)))),ROWS(Licenciés!$1:46))),"")</f>
        <v/>
      </c>
    </row>
    <row r="49" spans="2:10">
      <c r="B49" s="1" t="str">
        <f t="array" aca="1" ref="B49" ca="1">IF(ROWS(Licenciés!$1:47)&lt;=COUNTIF(cond,INSCRIPTIONS!$K$13),INDEX(champ,SMALL(IF(cond=INSCRIPTIONS!$K$13,ROW(INDIRECT("1:"&amp;ROWS(champ)))),ROWS(Licenciés!$1:47))),"")</f>
        <v/>
      </c>
      <c r="C49" s="1" t="str">
        <f t="array" aca="1" ref="C49" ca="1">IF(ROWS(Licenciés!$1:47)&lt;=COUNTIF(cond,INSCRIPTIONS!$K$24),INDEX(champ,SMALL(IF(cond=INSCRIPTIONS!$K$24,ROW(INDIRECT("1:"&amp;ROWS(champ)))),ROWS(Licenciés!$1:47))),"")</f>
        <v/>
      </c>
      <c r="D49" s="1" t="str">
        <f t="array" aca="1" ref="D49" ca="1">IF(ROWS(Licenciés!$1:47)&lt;=COUNTIF(cond,INSCRIPTIONS!$K$50),INDEX(champ,SMALL(IF(cond=INSCRIPTIONS!$K$50,ROW(INDIRECT("1:"&amp;ROWS(champ)))),ROWS(Licenciés!$1:47))),"")</f>
        <v/>
      </c>
      <c r="E49" s="1" t="str">
        <f t="array" aca="1" ref="E49" ca="1">IF(ROWS(Licenciés!$1:47)&lt;=COUNTIF(cond,INSCRIPTIONS!$K$76),INDEX(champ,SMALL(IF(cond=INSCRIPTIONS!$K$76,ROW(INDIRECT("1:"&amp;ROWS(champ)))),ROWS(Licenciés!$1:47))),"")</f>
        <v/>
      </c>
      <c r="F49" s="1" t="str">
        <f t="array" aca="1" ref="F49" ca="1">IF(ROWS(Licenciés!$1:47)&lt;=COUNTIF(cond,INSCRIPTIONS!$K$102),INDEX(champ,SMALL(IF(cond=INSCRIPTIONS!$K$102,ROW(INDIRECT("1:"&amp;ROWS(champ)))),ROWS(Licenciés!$1:47))),"")</f>
        <v/>
      </c>
      <c r="G49" s="1" t="str">
        <f t="array" aca="1" ref="G49" ca="1">IF(ROWS(Licenciés!$1:47)&lt;=COUNTIF(cond,INSCRIPTIONS!$K$128),INDEX(champ,SMALL(IF(cond=INSCRIPTIONS!$K$128,ROW(INDIRECT("1:"&amp;ROWS(champ)))),ROWS(Licenciés!$1:47))),"")</f>
        <v/>
      </c>
      <c r="H49" s="1" t="str">
        <f t="array" aca="1" ref="H49" ca="1">IF(ROWS(Licenciés!$1:47)&lt;=COUNTIF(cond,INSCRIPTIONS!$K$154),INDEX(champ,SMALL(IF(cond=INSCRIPTIONS!$K$154,ROW(INDIRECT("1:"&amp;ROWS(champ)))),ROWS(Licenciés!$1:47))),"")</f>
        <v/>
      </c>
      <c r="I49" s="1" t="str">
        <f t="array" aca="1" ref="I49" ca="1">IF(ROWS(Licenciés!$1:47)&lt;=COUNTIF(cond,INSCRIPTIONS!$K$180),INDEX(champ,SMALL(IF(cond=INSCRIPTIONS!$K$180,ROW(INDIRECT("1:"&amp;ROWS(champ)))),ROWS(Licenciés!$1:47))),"")</f>
        <v/>
      </c>
      <c r="J49" s="1" t="str">
        <f t="array" aca="1" ref="J49" ca="1">IF(ROWS(Licenciés!$1:47)&lt;=COUNTIF(cond,INSCRIPTIONS!$K$206),INDEX(champ,SMALL(IF(cond=INSCRIPTIONS!$K$206,ROW(INDIRECT("1:"&amp;ROWS(champ)))),ROWS(Licenciés!$1:47))),"")</f>
        <v/>
      </c>
    </row>
    <row r="50" spans="2:10">
      <c r="B50" s="1" t="str">
        <f t="array" aca="1" ref="B50" ca="1">IF(ROWS(Licenciés!$1:48)&lt;=COUNTIF(cond,INSCRIPTIONS!$K$13),INDEX(champ,SMALL(IF(cond=INSCRIPTIONS!$K$13,ROW(INDIRECT("1:"&amp;ROWS(champ)))),ROWS(Licenciés!$1:48))),"")</f>
        <v/>
      </c>
      <c r="C50" s="1" t="str">
        <f t="array" aca="1" ref="C50" ca="1">IF(ROWS(Licenciés!$1:48)&lt;=COUNTIF(cond,INSCRIPTIONS!$K$24),INDEX(champ,SMALL(IF(cond=INSCRIPTIONS!$K$24,ROW(INDIRECT("1:"&amp;ROWS(champ)))),ROWS(Licenciés!$1:48))),"")</f>
        <v/>
      </c>
      <c r="D50" s="1" t="str">
        <f t="array" aca="1" ref="D50" ca="1">IF(ROWS(Licenciés!$1:48)&lt;=COUNTIF(cond,INSCRIPTIONS!$K$50),INDEX(champ,SMALL(IF(cond=INSCRIPTIONS!$K$50,ROW(INDIRECT("1:"&amp;ROWS(champ)))),ROWS(Licenciés!$1:48))),"")</f>
        <v/>
      </c>
      <c r="E50" s="1" t="str">
        <f t="array" aca="1" ref="E50" ca="1">IF(ROWS(Licenciés!$1:48)&lt;=COUNTIF(cond,INSCRIPTIONS!$K$76),INDEX(champ,SMALL(IF(cond=INSCRIPTIONS!$K$76,ROW(INDIRECT("1:"&amp;ROWS(champ)))),ROWS(Licenciés!$1:48))),"")</f>
        <v/>
      </c>
      <c r="F50" s="1" t="str">
        <f t="array" aca="1" ref="F50" ca="1">IF(ROWS(Licenciés!$1:48)&lt;=COUNTIF(cond,INSCRIPTIONS!$K$102),INDEX(champ,SMALL(IF(cond=INSCRIPTIONS!$K$102,ROW(INDIRECT("1:"&amp;ROWS(champ)))),ROWS(Licenciés!$1:48))),"")</f>
        <v/>
      </c>
      <c r="G50" s="1" t="str">
        <f t="array" aca="1" ref="G50" ca="1">IF(ROWS(Licenciés!$1:48)&lt;=COUNTIF(cond,INSCRIPTIONS!$K$128),INDEX(champ,SMALL(IF(cond=INSCRIPTIONS!$K$128,ROW(INDIRECT("1:"&amp;ROWS(champ)))),ROWS(Licenciés!$1:48))),"")</f>
        <v/>
      </c>
      <c r="H50" s="1" t="str">
        <f t="array" aca="1" ref="H50" ca="1">IF(ROWS(Licenciés!$1:48)&lt;=COUNTIF(cond,INSCRIPTIONS!$K$154),INDEX(champ,SMALL(IF(cond=INSCRIPTIONS!$K$154,ROW(INDIRECT("1:"&amp;ROWS(champ)))),ROWS(Licenciés!$1:48))),"")</f>
        <v/>
      </c>
      <c r="I50" s="1" t="str">
        <f t="array" aca="1" ref="I50" ca="1">IF(ROWS(Licenciés!$1:48)&lt;=COUNTIF(cond,INSCRIPTIONS!$K$180),INDEX(champ,SMALL(IF(cond=INSCRIPTIONS!$K$180,ROW(INDIRECT("1:"&amp;ROWS(champ)))),ROWS(Licenciés!$1:48))),"")</f>
        <v/>
      </c>
      <c r="J50" s="1" t="str">
        <f t="array" aca="1" ref="J50" ca="1">IF(ROWS(Licenciés!$1:48)&lt;=COUNTIF(cond,INSCRIPTIONS!$K$206),INDEX(champ,SMALL(IF(cond=INSCRIPTIONS!$K$206,ROW(INDIRECT("1:"&amp;ROWS(champ)))),ROWS(Licenciés!$1:48))),"")</f>
        <v/>
      </c>
    </row>
    <row r="51" spans="2:10">
      <c r="B51" s="1" t="str">
        <f t="array" aca="1" ref="B51" ca="1">IF(ROWS(Licenciés!$1:49)&lt;=COUNTIF(cond,INSCRIPTIONS!$K$13),INDEX(champ,SMALL(IF(cond=INSCRIPTIONS!$K$13,ROW(INDIRECT("1:"&amp;ROWS(champ)))),ROWS(Licenciés!$1:49))),"")</f>
        <v/>
      </c>
      <c r="C51" s="1" t="str">
        <f t="array" aca="1" ref="C51" ca="1">IF(ROWS(Licenciés!$1:49)&lt;=COUNTIF(cond,INSCRIPTIONS!$K$24),INDEX(champ,SMALL(IF(cond=INSCRIPTIONS!$K$24,ROW(INDIRECT("1:"&amp;ROWS(champ)))),ROWS(Licenciés!$1:49))),"")</f>
        <v/>
      </c>
      <c r="D51" s="1" t="str">
        <f t="array" aca="1" ref="D51" ca="1">IF(ROWS(Licenciés!$1:49)&lt;=COUNTIF(cond,INSCRIPTIONS!$K$50),INDEX(champ,SMALL(IF(cond=INSCRIPTIONS!$K$50,ROW(INDIRECT("1:"&amp;ROWS(champ)))),ROWS(Licenciés!$1:49))),"")</f>
        <v/>
      </c>
      <c r="E51" s="1" t="str">
        <f t="array" aca="1" ref="E51" ca="1">IF(ROWS(Licenciés!$1:49)&lt;=COUNTIF(cond,INSCRIPTIONS!$K$76),INDEX(champ,SMALL(IF(cond=INSCRIPTIONS!$K$76,ROW(INDIRECT("1:"&amp;ROWS(champ)))),ROWS(Licenciés!$1:49))),"")</f>
        <v/>
      </c>
      <c r="F51" s="1" t="str">
        <f t="array" aca="1" ref="F51" ca="1">IF(ROWS(Licenciés!$1:49)&lt;=COUNTIF(cond,INSCRIPTIONS!$K$102),INDEX(champ,SMALL(IF(cond=INSCRIPTIONS!$K$102,ROW(INDIRECT("1:"&amp;ROWS(champ)))),ROWS(Licenciés!$1:49))),"")</f>
        <v/>
      </c>
      <c r="G51" s="1" t="str">
        <f t="array" aca="1" ref="G51" ca="1">IF(ROWS(Licenciés!$1:49)&lt;=COUNTIF(cond,INSCRIPTIONS!$K$128),INDEX(champ,SMALL(IF(cond=INSCRIPTIONS!$K$128,ROW(INDIRECT("1:"&amp;ROWS(champ)))),ROWS(Licenciés!$1:49))),"")</f>
        <v/>
      </c>
      <c r="H51" s="1" t="str">
        <f t="array" aca="1" ref="H51" ca="1">IF(ROWS(Licenciés!$1:49)&lt;=COUNTIF(cond,INSCRIPTIONS!$K$154),INDEX(champ,SMALL(IF(cond=INSCRIPTIONS!$K$154,ROW(INDIRECT("1:"&amp;ROWS(champ)))),ROWS(Licenciés!$1:49))),"")</f>
        <v/>
      </c>
      <c r="I51" s="1" t="str">
        <f t="array" aca="1" ref="I51" ca="1">IF(ROWS(Licenciés!$1:49)&lt;=COUNTIF(cond,INSCRIPTIONS!$K$180),INDEX(champ,SMALL(IF(cond=INSCRIPTIONS!$K$180,ROW(INDIRECT("1:"&amp;ROWS(champ)))),ROWS(Licenciés!$1:49))),"")</f>
        <v/>
      </c>
      <c r="J51" s="1" t="str">
        <f t="array" aca="1" ref="J51" ca="1">IF(ROWS(Licenciés!$1:49)&lt;=COUNTIF(cond,INSCRIPTIONS!$K$206),INDEX(champ,SMALL(IF(cond=INSCRIPTIONS!$K$206,ROW(INDIRECT("1:"&amp;ROWS(champ)))),ROWS(Licenciés!$1:49))),"")</f>
        <v/>
      </c>
    </row>
    <row r="52" spans="2:10">
      <c r="B52" s="1" t="str">
        <f t="array" aca="1" ref="B52" ca="1">IF(ROWS(Licenciés!$1:50)&lt;=COUNTIF(cond,INSCRIPTIONS!$K$13),INDEX(champ,SMALL(IF(cond=INSCRIPTIONS!$K$13,ROW(INDIRECT("1:"&amp;ROWS(champ)))),ROWS(Licenciés!$1:50))),"")</f>
        <v/>
      </c>
      <c r="C52" s="1" t="str">
        <f t="array" aca="1" ref="C52" ca="1">IF(ROWS(Licenciés!$1:50)&lt;=COUNTIF(cond,INSCRIPTIONS!$K$24),INDEX(champ,SMALL(IF(cond=INSCRIPTIONS!$K$24,ROW(INDIRECT("1:"&amp;ROWS(champ)))),ROWS(Licenciés!$1:50))),"")</f>
        <v/>
      </c>
      <c r="D52" s="1" t="str">
        <f t="array" aca="1" ref="D52" ca="1">IF(ROWS(Licenciés!$1:50)&lt;=COUNTIF(cond,INSCRIPTIONS!$K$50),INDEX(champ,SMALL(IF(cond=INSCRIPTIONS!$K$50,ROW(INDIRECT("1:"&amp;ROWS(champ)))),ROWS(Licenciés!$1:50))),"")</f>
        <v/>
      </c>
      <c r="E52" s="1" t="str">
        <f t="array" aca="1" ref="E52" ca="1">IF(ROWS(Licenciés!$1:50)&lt;=COUNTIF(cond,INSCRIPTIONS!$K$76),INDEX(champ,SMALL(IF(cond=INSCRIPTIONS!$K$76,ROW(INDIRECT("1:"&amp;ROWS(champ)))),ROWS(Licenciés!$1:50))),"")</f>
        <v/>
      </c>
      <c r="F52" s="1" t="str">
        <f t="array" aca="1" ref="F52" ca="1">IF(ROWS(Licenciés!$1:50)&lt;=COUNTIF(cond,INSCRIPTIONS!$K$102),INDEX(champ,SMALL(IF(cond=INSCRIPTIONS!$K$102,ROW(INDIRECT("1:"&amp;ROWS(champ)))),ROWS(Licenciés!$1:50))),"")</f>
        <v/>
      </c>
      <c r="G52" s="1" t="str">
        <f t="array" aca="1" ref="G52" ca="1">IF(ROWS(Licenciés!$1:50)&lt;=COUNTIF(cond,INSCRIPTIONS!$K$128),INDEX(champ,SMALL(IF(cond=INSCRIPTIONS!$K$128,ROW(INDIRECT("1:"&amp;ROWS(champ)))),ROWS(Licenciés!$1:50))),"")</f>
        <v/>
      </c>
      <c r="H52" s="1" t="str">
        <f t="array" aca="1" ref="H52" ca="1">IF(ROWS(Licenciés!$1:50)&lt;=COUNTIF(cond,INSCRIPTIONS!$K$154),INDEX(champ,SMALL(IF(cond=INSCRIPTIONS!$K$154,ROW(INDIRECT("1:"&amp;ROWS(champ)))),ROWS(Licenciés!$1:50))),"")</f>
        <v/>
      </c>
      <c r="I52" s="1" t="str">
        <f t="array" aca="1" ref="I52" ca="1">IF(ROWS(Licenciés!$1:50)&lt;=COUNTIF(cond,INSCRIPTIONS!$K$180),INDEX(champ,SMALL(IF(cond=INSCRIPTIONS!$K$180,ROW(INDIRECT("1:"&amp;ROWS(champ)))),ROWS(Licenciés!$1:50))),"")</f>
        <v/>
      </c>
      <c r="J52" s="1" t="str">
        <f t="array" aca="1" ref="J52" ca="1">IF(ROWS(Licenciés!$1:50)&lt;=COUNTIF(cond,INSCRIPTIONS!$K$206),INDEX(champ,SMALL(IF(cond=INSCRIPTIONS!$K$206,ROW(INDIRECT("1:"&amp;ROWS(champ)))),ROWS(Licenciés!$1:50))),"")</f>
        <v/>
      </c>
    </row>
    <row r="53" spans="2:10">
      <c r="B53" s="1" t="str">
        <f t="array" aca="1" ref="B53" ca="1">IF(ROWS(Licenciés!$1:51)&lt;=COUNTIF(cond,INSCRIPTIONS!$K$13),INDEX(champ,SMALL(IF(cond=INSCRIPTIONS!$K$13,ROW(INDIRECT("1:"&amp;ROWS(champ)))),ROWS(Licenciés!$1:51))),"")</f>
        <v/>
      </c>
      <c r="C53" s="1" t="str">
        <f t="array" aca="1" ref="C53" ca="1">IF(ROWS(Licenciés!$1:51)&lt;=COUNTIF(cond,INSCRIPTIONS!$K$24),INDEX(champ,SMALL(IF(cond=INSCRIPTIONS!$K$24,ROW(INDIRECT("1:"&amp;ROWS(champ)))),ROWS(Licenciés!$1:51))),"")</f>
        <v/>
      </c>
      <c r="D53" s="1" t="str">
        <f t="array" aca="1" ref="D53" ca="1">IF(ROWS(Licenciés!$1:51)&lt;=COUNTIF(cond,INSCRIPTIONS!$K$50),INDEX(champ,SMALL(IF(cond=INSCRIPTIONS!$K$50,ROW(INDIRECT("1:"&amp;ROWS(champ)))),ROWS(Licenciés!$1:51))),"")</f>
        <v/>
      </c>
      <c r="E53" s="1" t="str">
        <f t="array" aca="1" ref="E53" ca="1">IF(ROWS(Licenciés!$1:51)&lt;=COUNTIF(cond,INSCRIPTIONS!$K$76),INDEX(champ,SMALL(IF(cond=INSCRIPTIONS!$K$76,ROW(INDIRECT("1:"&amp;ROWS(champ)))),ROWS(Licenciés!$1:51))),"")</f>
        <v/>
      </c>
      <c r="F53" s="1" t="str">
        <f t="array" aca="1" ref="F53" ca="1">IF(ROWS(Licenciés!$1:51)&lt;=COUNTIF(cond,INSCRIPTIONS!$K$102),INDEX(champ,SMALL(IF(cond=INSCRIPTIONS!$K$102,ROW(INDIRECT("1:"&amp;ROWS(champ)))),ROWS(Licenciés!$1:51))),"")</f>
        <v/>
      </c>
      <c r="G53" s="1" t="str">
        <f t="array" aca="1" ref="G53" ca="1">IF(ROWS(Licenciés!$1:51)&lt;=COUNTIF(cond,INSCRIPTIONS!$K$128),INDEX(champ,SMALL(IF(cond=INSCRIPTIONS!$K$128,ROW(INDIRECT("1:"&amp;ROWS(champ)))),ROWS(Licenciés!$1:51))),"")</f>
        <v/>
      </c>
      <c r="H53" s="1" t="str">
        <f t="array" aca="1" ref="H53" ca="1">IF(ROWS(Licenciés!$1:51)&lt;=COUNTIF(cond,INSCRIPTIONS!$K$154),INDEX(champ,SMALL(IF(cond=INSCRIPTIONS!$K$154,ROW(INDIRECT("1:"&amp;ROWS(champ)))),ROWS(Licenciés!$1:51))),"")</f>
        <v/>
      </c>
      <c r="I53" s="1" t="str">
        <f t="array" aca="1" ref="I53" ca="1">IF(ROWS(Licenciés!$1:51)&lt;=COUNTIF(cond,INSCRIPTIONS!$K$180),INDEX(champ,SMALL(IF(cond=INSCRIPTIONS!$K$180,ROW(INDIRECT("1:"&amp;ROWS(champ)))),ROWS(Licenciés!$1:51))),"")</f>
        <v/>
      </c>
      <c r="J53" s="1" t="str">
        <f t="array" aca="1" ref="J53" ca="1">IF(ROWS(Licenciés!$1:51)&lt;=COUNTIF(cond,INSCRIPTIONS!$K$206),INDEX(champ,SMALL(IF(cond=INSCRIPTIONS!$K$206,ROW(INDIRECT("1:"&amp;ROWS(champ)))),ROWS(Licenciés!$1:51))),"")</f>
        <v/>
      </c>
    </row>
    <row r="54" spans="2:10">
      <c r="B54" s="1" t="str">
        <f t="array" aca="1" ref="B54" ca="1">IF(ROWS(Licenciés!$1:52)&lt;=COUNTIF(cond,INSCRIPTIONS!$K$13),INDEX(champ,SMALL(IF(cond=INSCRIPTIONS!$K$13,ROW(INDIRECT("1:"&amp;ROWS(champ)))),ROWS(Licenciés!$1:52))),"")</f>
        <v/>
      </c>
      <c r="C54" s="1" t="str">
        <f t="array" aca="1" ref="C54" ca="1">IF(ROWS(Licenciés!$1:52)&lt;=COUNTIF(cond,INSCRIPTIONS!$K$24),INDEX(champ,SMALL(IF(cond=INSCRIPTIONS!$K$24,ROW(INDIRECT("1:"&amp;ROWS(champ)))),ROWS(Licenciés!$1:52))),"")</f>
        <v/>
      </c>
      <c r="D54" s="1" t="str">
        <f t="array" aca="1" ref="D54" ca="1">IF(ROWS(Licenciés!$1:52)&lt;=COUNTIF(cond,INSCRIPTIONS!$K$50),INDEX(champ,SMALL(IF(cond=INSCRIPTIONS!$K$50,ROW(INDIRECT("1:"&amp;ROWS(champ)))),ROWS(Licenciés!$1:52))),"")</f>
        <v/>
      </c>
      <c r="E54" s="1" t="str">
        <f t="array" aca="1" ref="E54" ca="1">IF(ROWS(Licenciés!$1:52)&lt;=COUNTIF(cond,INSCRIPTIONS!$K$76),INDEX(champ,SMALL(IF(cond=INSCRIPTIONS!$K$76,ROW(INDIRECT("1:"&amp;ROWS(champ)))),ROWS(Licenciés!$1:52))),"")</f>
        <v/>
      </c>
      <c r="F54" s="1" t="str">
        <f t="array" aca="1" ref="F54" ca="1">IF(ROWS(Licenciés!$1:52)&lt;=COUNTIF(cond,INSCRIPTIONS!$K$102),INDEX(champ,SMALL(IF(cond=INSCRIPTIONS!$K$102,ROW(INDIRECT("1:"&amp;ROWS(champ)))),ROWS(Licenciés!$1:52))),"")</f>
        <v/>
      </c>
      <c r="G54" s="1" t="str">
        <f t="array" aca="1" ref="G54" ca="1">IF(ROWS(Licenciés!$1:52)&lt;=COUNTIF(cond,INSCRIPTIONS!$K$128),INDEX(champ,SMALL(IF(cond=INSCRIPTIONS!$K$128,ROW(INDIRECT("1:"&amp;ROWS(champ)))),ROWS(Licenciés!$1:52))),"")</f>
        <v/>
      </c>
      <c r="H54" s="1" t="str">
        <f t="array" aca="1" ref="H54" ca="1">IF(ROWS(Licenciés!$1:52)&lt;=COUNTIF(cond,INSCRIPTIONS!$K$154),INDEX(champ,SMALL(IF(cond=INSCRIPTIONS!$K$154,ROW(INDIRECT("1:"&amp;ROWS(champ)))),ROWS(Licenciés!$1:52))),"")</f>
        <v/>
      </c>
      <c r="I54" s="1" t="str">
        <f t="array" aca="1" ref="I54" ca="1">IF(ROWS(Licenciés!$1:52)&lt;=COUNTIF(cond,INSCRIPTIONS!$K$180),INDEX(champ,SMALL(IF(cond=INSCRIPTIONS!$K$180,ROW(INDIRECT("1:"&amp;ROWS(champ)))),ROWS(Licenciés!$1:52))),"")</f>
        <v/>
      </c>
      <c r="J54" s="1" t="str">
        <f t="array" aca="1" ref="J54" ca="1">IF(ROWS(Licenciés!$1:52)&lt;=COUNTIF(cond,INSCRIPTIONS!$K$206),INDEX(champ,SMALL(IF(cond=INSCRIPTIONS!$K$206,ROW(INDIRECT("1:"&amp;ROWS(champ)))),ROWS(Licenciés!$1:52))),"")</f>
        <v/>
      </c>
    </row>
    <row r="55" spans="2:10">
      <c r="B55" s="1" t="str">
        <f t="array" aca="1" ref="B55" ca="1">IF(ROWS(Licenciés!$1:53)&lt;=COUNTIF(cond,INSCRIPTIONS!$K$13),INDEX(champ,SMALL(IF(cond=INSCRIPTIONS!$K$13,ROW(INDIRECT("1:"&amp;ROWS(champ)))),ROWS(Licenciés!$1:53))),"")</f>
        <v/>
      </c>
      <c r="C55" s="1" t="str">
        <f t="array" aca="1" ref="C55" ca="1">IF(ROWS(Licenciés!$1:53)&lt;=COUNTIF(cond,INSCRIPTIONS!$K$24),INDEX(champ,SMALL(IF(cond=INSCRIPTIONS!$K$24,ROW(INDIRECT("1:"&amp;ROWS(champ)))),ROWS(Licenciés!$1:53))),"")</f>
        <v/>
      </c>
      <c r="D55" s="1" t="str">
        <f t="array" aca="1" ref="D55" ca="1">IF(ROWS(Licenciés!$1:53)&lt;=COUNTIF(cond,INSCRIPTIONS!$K$50),INDEX(champ,SMALL(IF(cond=INSCRIPTIONS!$K$50,ROW(INDIRECT("1:"&amp;ROWS(champ)))),ROWS(Licenciés!$1:53))),"")</f>
        <v/>
      </c>
      <c r="E55" s="1" t="str">
        <f t="array" aca="1" ref="E55" ca="1">IF(ROWS(Licenciés!$1:53)&lt;=COUNTIF(cond,INSCRIPTIONS!$K$76),INDEX(champ,SMALL(IF(cond=INSCRIPTIONS!$K$76,ROW(INDIRECT("1:"&amp;ROWS(champ)))),ROWS(Licenciés!$1:53))),"")</f>
        <v/>
      </c>
      <c r="F55" s="1" t="str">
        <f t="array" aca="1" ref="F55" ca="1">IF(ROWS(Licenciés!$1:53)&lt;=COUNTIF(cond,INSCRIPTIONS!$K$102),INDEX(champ,SMALL(IF(cond=INSCRIPTIONS!$K$102,ROW(INDIRECT("1:"&amp;ROWS(champ)))),ROWS(Licenciés!$1:53))),"")</f>
        <v/>
      </c>
      <c r="G55" s="1" t="str">
        <f t="array" aca="1" ref="G55" ca="1">IF(ROWS(Licenciés!$1:53)&lt;=COUNTIF(cond,INSCRIPTIONS!$K$128),INDEX(champ,SMALL(IF(cond=INSCRIPTIONS!$K$128,ROW(INDIRECT("1:"&amp;ROWS(champ)))),ROWS(Licenciés!$1:53))),"")</f>
        <v/>
      </c>
      <c r="H55" s="1" t="str">
        <f t="array" aca="1" ref="H55" ca="1">IF(ROWS(Licenciés!$1:53)&lt;=COUNTIF(cond,INSCRIPTIONS!$K$154),INDEX(champ,SMALL(IF(cond=INSCRIPTIONS!$K$154,ROW(INDIRECT("1:"&amp;ROWS(champ)))),ROWS(Licenciés!$1:53))),"")</f>
        <v/>
      </c>
      <c r="I55" s="1" t="str">
        <f t="array" aca="1" ref="I55" ca="1">IF(ROWS(Licenciés!$1:53)&lt;=COUNTIF(cond,INSCRIPTIONS!$K$180),INDEX(champ,SMALL(IF(cond=INSCRIPTIONS!$K$180,ROW(INDIRECT("1:"&amp;ROWS(champ)))),ROWS(Licenciés!$1:53))),"")</f>
        <v/>
      </c>
      <c r="J55" s="1" t="str">
        <f t="array" aca="1" ref="J55" ca="1">IF(ROWS(Licenciés!$1:53)&lt;=COUNTIF(cond,INSCRIPTIONS!$K$206),INDEX(champ,SMALL(IF(cond=INSCRIPTIONS!$K$206,ROW(INDIRECT("1:"&amp;ROWS(champ)))),ROWS(Licenciés!$1:53))),"")</f>
        <v/>
      </c>
    </row>
    <row r="56" spans="2:10">
      <c r="B56" s="1" t="str">
        <f t="array" aca="1" ref="B56" ca="1">IF(ROWS(Licenciés!$1:54)&lt;=COUNTIF(cond,INSCRIPTIONS!$K$13),INDEX(champ,SMALL(IF(cond=INSCRIPTIONS!$K$13,ROW(INDIRECT("1:"&amp;ROWS(champ)))),ROWS(Licenciés!$1:54))),"")</f>
        <v/>
      </c>
      <c r="C56" s="1" t="str">
        <f t="array" aca="1" ref="C56" ca="1">IF(ROWS(Licenciés!$1:54)&lt;=COUNTIF(cond,INSCRIPTIONS!$K$24),INDEX(champ,SMALL(IF(cond=INSCRIPTIONS!$K$24,ROW(INDIRECT("1:"&amp;ROWS(champ)))),ROWS(Licenciés!$1:54))),"")</f>
        <v/>
      </c>
      <c r="D56" s="1" t="str">
        <f t="array" aca="1" ref="D56" ca="1">IF(ROWS(Licenciés!$1:54)&lt;=COUNTIF(cond,INSCRIPTIONS!$K$50),INDEX(champ,SMALL(IF(cond=INSCRIPTIONS!$K$50,ROW(INDIRECT("1:"&amp;ROWS(champ)))),ROWS(Licenciés!$1:54))),"")</f>
        <v/>
      </c>
      <c r="E56" s="1" t="str">
        <f t="array" aca="1" ref="E56" ca="1">IF(ROWS(Licenciés!$1:54)&lt;=COUNTIF(cond,INSCRIPTIONS!$K$76),INDEX(champ,SMALL(IF(cond=INSCRIPTIONS!$K$76,ROW(INDIRECT("1:"&amp;ROWS(champ)))),ROWS(Licenciés!$1:54))),"")</f>
        <v/>
      </c>
      <c r="F56" s="1" t="str">
        <f t="array" aca="1" ref="F56" ca="1">IF(ROWS(Licenciés!$1:54)&lt;=COUNTIF(cond,INSCRIPTIONS!$K$102),INDEX(champ,SMALL(IF(cond=INSCRIPTIONS!$K$102,ROW(INDIRECT("1:"&amp;ROWS(champ)))),ROWS(Licenciés!$1:54))),"")</f>
        <v/>
      </c>
      <c r="G56" s="1" t="str">
        <f t="array" aca="1" ref="G56" ca="1">IF(ROWS(Licenciés!$1:54)&lt;=COUNTIF(cond,INSCRIPTIONS!$K$128),INDEX(champ,SMALL(IF(cond=INSCRIPTIONS!$K$128,ROW(INDIRECT("1:"&amp;ROWS(champ)))),ROWS(Licenciés!$1:54))),"")</f>
        <v/>
      </c>
      <c r="H56" s="1" t="str">
        <f t="array" aca="1" ref="H56" ca="1">IF(ROWS(Licenciés!$1:54)&lt;=COUNTIF(cond,INSCRIPTIONS!$K$154),INDEX(champ,SMALL(IF(cond=INSCRIPTIONS!$K$154,ROW(INDIRECT("1:"&amp;ROWS(champ)))),ROWS(Licenciés!$1:54))),"")</f>
        <v/>
      </c>
      <c r="I56" s="1" t="str">
        <f t="array" aca="1" ref="I56" ca="1">IF(ROWS(Licenciés!$1:54)&lt;=COUNTIF(cond,INSCRIPTIONS!$K$180),INDEX(champ,SMALL(IF(cond=INSCRIPTIONS!$K$180,ROW(INDIRECT("1:"&amp;ROWS(champ)))),ROWS(Licenciés!$1:54))),"")</f>
        <v/>
      </c>
      <c r="J56" s="1" t="str">
        <f t="array" aca="1" ref="J56" ca="1">IF(ROWS(Licenciés!$1:54)&lt;=COUNTIF(cond,INSCRIPTIONS!$K$206),INDEX(champ,SMALL(IF(cond=INSCRIPTIONS!$K$206,ROW(INDIRECT("1:"&amp;ROWS(champ)))),ROWS(Licenciés!$1:54))),"")</f>
        <v/>
      </c>
    </row>
    <row r="57" spans="2:10">
      <c r="B57" s="1" t="str">
        <f t="array" aca="1" ref="B57" ca="1">IF(ROWS(Licenciés!$1:55)&lt;=COUNTIF(cond,INSCRIPTIONS!$K$13),INDEX(champ,SMALL(IF(cond=INSCRIPTIONS!$K$13,ROW(INDIRECT("1:"&amp;ROWS(champ)))),ROWS(Licenciés!$1:55))),"")</f>
        <v/>
      </c>
      <c r="C57" s="1" t="str">
        <f t="array" aca="1" ref="C57" ca="1">IF(ROWS(Licenciés!$1:55)&lt;=COUNTIF(cond,INSCRIPTIONS!$K$24),INDEX(champ,SMALL(IF(cond=INSCRIPTIONS!$K$24,ROW(INDIRECT("1:"&amp;ROWS(champ)))),ROWS(Licenciés!$1:55))),"")</f>
        <v/>
      </c>
      <c r="D57" s="1" t="str">
        <f t="array" aca="1" ref="D57" ca="1">IF(ROWS(Licenciés!$1:55)&lt;=COUNTIF(cond,INSCRIPTIONS!$K$50),INDEX(champ,SMALL(IF(cond=INSCRIPTIONS!$K$50,ROW(INDIRECT("1:"&amp;ROWS(champ)))),ROWS(Licenciés!$1:55))),"")</f>
        <v/>
      </c>
      <c r="E57" s="1" t="str">
        <f t="array" aca="1" ref="E57" ca="1">IF(ROWS(Licenciés!$1:55)&lt;=COUNTIF(cond,INSCRIPTIONS!$K$76),INDEX(champ,SMALL(IF(cond=INSCRIPTIONS!$K$76,ROW(INDIRECT("1:"&amp;ROWS(champ)))),ROWS(Licenciés!$1:55))),"")</f>
        <v/>
      </c>
      <c r="F57" s="1" t="str">
        <f t="array" aca="1" ref="F57" ca="1">IF(ROWS(Licenciés!$1:55)&lt;=COUNTIF(cond,INSCRIPTIONS!$K$102),INDEX(champ,SMALL(IF(cond=INSCRIPTIONS!$K$102,ROW(INDIRECT("1:"&amp;ROWS(champ)))),ROWS(Licenciés!$1:55))),"")</f>
        <v/>
      </c>
      <c r="G57" s="1" t="str">
        <f t="array" aca="1" ref="G57" ca="1">IF(ROWS(Licenciés!$1:55)&lt;=COUNTIF(cond,INSCRIPTIONS!$K$128),INDEX(champ,SMALL(IF(cond=INSCRIPTIONS!$K$128,ROW(INDIRECT("1:"&amp;ROWS(champ)))),ROWS(Licenciés!$1:55))),"")</f>
        <v/>
      </c>
      <c r="H57" s="1" t="str">
        <f t="array" aca="1" ref="H57" ca="1">IF(ROWS(Licenciés!$1:55)&lt;=COUNTIF(cond,INSCRIPTIONS!$K$154),INDEX(champ,SMALL(IF(cond=INSCRIPTIONS!$K$154,ROW(INDIRECT("1:"&amp;ROWS(champ)))),ROWS(Licenciés!$1:55))),"")</f>
        <v/>
      </c>
      <c r="I57" s="1" t="str">
        <f t="array" aca="1" ref="I57" ca="1">IF(ROWS(Licenciés!$1:55)&lt;=COUNTIF(cond,INSCRIPTIONS!$K$180),INDEX(champ,SMALL(IF(cond=INSCRIPTIONS!$K$180,ROW(INDIRECT("1:"&amp;ROWS(champ)))),ROWS(Licenciés!$1:55))),"")</f>
        <v/>
      </c>
      <c r="J57" s="1" t="str">
        <f t="array" aca="1" ref="J57" ca="1">IF(ROWS(Licenciés!$1:55)&lt;=COUNTIF(cond,INSCRIPTIONS!$K$206),INDEX(champ,SMALL(IF(cond=INSCRIPTIONS!$K$206,ROW(INDIRECT("1:"&amp;ROWS(champ)))),ROWS(Licenciés!$1:55))),"")</f>
        <v/>
      </c>
    </row>
    <row r="58" spans="2:10">
      <c r="B58" s="1" t="str">
        <f t="array" aca="1" ref="B58" ca="1">IF(ROWS(Licenciés!$1:56)&lt;=COUNTIF(cond,INSCRIPTIONS!$K$13),INDEX(champ,SMALL(IF(cond=INSCRIPTIONS!$K$13,ROW(INDIRECT("1:"&amp;ROWS(champ)))),ROWS(Licenciés!$1:56))),"")</f>
        <v/>
      </c>
      <c r="C58" s="1" t="str">
        <f t="array" aca="1" ref="C58" ca="1">IF(ROWS(Licenciés!$1:56)&lt;=COUNTIF(cond,INSCRIPTIONS!$K$24),INDEX(champ,SMALL(IF(cond=INSCRIPTIONS!$K$24,ROW(INDIRECT("1:"&amp;ROWS(champ)))),ROWS(Licenciés!$1:56))),"")</f>
        <v/>
      </c>
      <c r="D58" s="1" t="str">
        <f t="array" aca="1" ref="D58" ca="1">IF(ROWS(Licenciés!$1:56)&lt;=COUNTIF(cond,INSCRIPTIONS!$K$50),INDEX(champ,SMALL(IF(cond=INSCRIPTIONS!$K$50,ROW(INDIRECT("1:"&amp;ROWS(champ)))),ROWS(Licenciés!$1:56))),"")</f>
        <v/>
      </c>
      <c r="E58" s="1" t="str">
        <f t="array" aca="1" ref="E58" ca="1">IF(ROWS(Licenciés!$1:56)&lt;=COUNTIF(cond,INSCRIPTIONS!$K$76),INDEX(champ,SMALL(IF(cond=INSCRIPTIONS!$K$76,ROW(INDIRECT("1:"&amp;ROWS(champ)))),ROWS(Licenciés!$1:56))),"")</f>
        <v/>
      </c>
      <c r="F58" s="1" t="str">
        <f t="array" aca="1" ref="F58" ca="1">IF(ROWS(Licenciés!$1:56)&lt;=COUNTIF(cond,INSCRIPTIONS!$K$102),INDEX(champ,SMALL(IF(cond=INSCRIPTIONS!$K$102,ROW(INDIRECT("1:"&amp;ROWS(champ)))),ROWS(Licenciés!$1:56))),"")</f>
        <v/>
      </c>
      <c r="G58" s="1" t="str">
        <f t="array" aca="1" ref="G58" ca="1">IF(ROWS(Licenciés!$1:56)&lt;=COUNTIF(cond,INSCRIPTIONS!$K$128),INDEX(champ,SMALL(IF(cond=INSCRIPTIONS!$K$128,ROW(INDIRECT("1:"&amp;ROWS(champ)))),ROWS(Licenciés!$1:56))),"")</f>
        <v/>
      </c>
      <c r="H58" s="1" t="str">
        <f t="array" aca="1" ref="H58" ca="1">IF(ROWS(Licenciés!$1:56)&lt;=COUNTIF(cond,INSCRIPTIONS!$K$154),INDEX(champ,SMALL(IF(cond=INSCRIPTIONS!$K$154,ROW(INDIRECT("1:"&amp;ROWS(champ)))),ROWS(Licenciés!$1:56))),"")</f>
        <v/>
      </c>
      <c r="I58" s="1" t="str">
        <f t="array" aca="1" ref="I58" ca="1">IF(ROWS(Licenciés!$1:56)&lt;=COUNTIF(cond,INSCRIPTIONS!$K$180),INDEX(champ,SMALL(IF(cond=INSCRIPTIONS!$K$180,ROW(INDIRECT("1:"&amp;ROWS(champ)))),ROWS(Licenciés!$1:56))),"")</f>
        <v/>
      </c>
      <c r="J58" s="1" t="str">
        <f t="array" aca="1" ref="J58" ca="1">IF(ROWS(Licenciés!$1:56)&lt;=COUNTIF(cond,INSCRIPTIONS!$K$206),INDEX(champ,SMALL(IF(cond=INSCRIPTIONS!$K$206,ROW(INDIRECT("1:"&amp;ROWS(champ)))),ROWS(Licenciés!$1:56))),"")</f>
        <v/>
      </c>
    </row>
    <row r="59" spans="2:10">
      <c r="B59" s="1" t="str">
        <f t="array" aca="1" ref="B59" ca="1">IF(ROWS(Licenciés!$1:57)&lt;=COUNTIF(cond,INSCRIPTIONS!$K$13),INDEX(champ,SMALL(IF(cond=INSCRIPTIONS!$K$13,ROW(INDIRECT("1:"&amp;ROWS(champ)))),ROWS(Licenciés!$1:57))),"")</f>
        <v/>
      </c>
      <c r="C59" s="1" t="str">
        <f t="array" aca="1" ref="C59" ca="1">IF(ROWS(Licenciés!$1:57)&lt;=COUNTIF(cond,INSCRIPTIONS!$K$24),INDEX(champ,SMALL(IF(cond=INSCRIPTIONS!$K$24,ROW(INDIRECT("1:"&amp;ROWS(champ)))),ROWS(Licenciés!$1:57))),"")</f>
        <v/>
      </c>
      <c r="D59" s="1" t="str">
        <f t="array" aca="1" ref="D59" ca="1">IF(ROWS(Licenciés!$1:57)&lt;=COUNTIF(cond,INSCRIPTIONS!$K$50),INDEX(champ,SMALL(IF(cond=INSCRIPTIONS!$K$50,ROW(INDIRECT("1:"&amp;ROWS(champ)))),ROWS(Licenciés!$1:57))),"")</f>
        <v/>
      </c>
      <c r="E59" s="1" t="str">
        <f t="array" aca="1" ref="E59" ca="1">IF(ROWS(Licenciés!$1:57)&lt;=COUNTIF(cond,INSCRIPTIONS!$K$76),INDEX(champ,SMALL(IF(cond=INSCRIPTIONS!$K$76,ROW(INDIRECT("1:"&amp;ROWS(champ)))),ROWS(Licenciés!$1:57))),"")</f>
        <v/>
      </c>
      <c r="F59" s="1" t="str">
        <f t="array" aca="1" ref="F59" ca="1">IF(ROWS(Licenciés!$1:57)&lt;=COUNTIF(cond,INSCRIPTIONS!$K$102),INDEX(champ,SMALL(IF(cond=INSCRIPTIONS!$K$102,ROW(INDIRECT("1:"&amp;ROWS(champ)))),ROWS(Licenciés!$1:57))),"")</f>
        <v/>
      </c>
      <c r="G59" s="1" t="str">
        <f t="array" aca="1" ref="G59" ca="1">IF(ROWS(Licenciés!$1:57)&lt;=COUNTIF(cond,INSCRIPTIONS!$K$128),INDEX(champ,SMALL(IF(cond=INSCRIPTIONS!$K$128,ROW(INDIRECT("1:"&amp;ROWS(champ)))),ROWS(Licenciés!$1:57))),"")</f>
        <v/>
      </c>
      <c r="H59" s="1" t="str">
        <f t="array" aca="1" ref="H59" ca="1">IF(ROWS(Licenciés!$1:57)&lt;=COUNTIF(cond,INSCRIPTIONS!$K$154),INDEX(champ,SMALL(IF(cond=INSCRIPTIONS!$K$154,ROW(INDIRECT("1:"&amp;ROWS(champ)))),ROWS(Licenciés!$1:57))),"")</f>
        <v/>
      </c>
      <c r="I59" s="1" t="str">
        <f t="array" aca="1" ref="I59" ca="1">IF(ROWS(Licenciés!$1:57)&lt;=COUNTIF(cond,INSCRIPTIONS!$K$180),INDEX(champ,SMALL(IF(cond=INSCRIPTIONS!$K$180,ROW(INDIRECT("1:"&amp;ROWS(champ)))),ROWS(Licenciés!$1:57))),"")</f>
        <v/>
      </c>
      <c r="J59" s="1" t="str">
        <f t="array" aca="1" ref="J59" ca="1">IF(ROWS(Licenciés!$1:57)&lt;=COUNTIF(cond,INSCRIPTIONS!$K$206),INDEX(champ,SMALL(IF(cond=INSCRIPTIONS!$K$206,ROW(INDIRECT("1:"&amp;ROWS(champ)))),ROWS(Licenciés!$1:57))),"")</f>
        <v/>
      </c>
    </row>
    <row r="60" spans="2:10">
      <c r="B60" s="1" t="str">
        <f t="array" aca="1" ref="B60" ca="1">IF(ROWS(Licenciés!$1:58)&lt;=COUNTIF(cond,INSCRIPTIONS!$K$13),INDEX(champ,SMALL(IF(cond=INSCRIPTIONS!$K$13,ROW(INDIRECT("1:"&amp;ROWS(champ)))),ROWS(Licenciés!$1:58))),"")</f>
        <v/>
      </c>
      <c r="C60" s="1" t="str">
        <f t="array" aca="1" ref="C60" ca="1">IF(ROWS(Licenciés!$1:58)&lt;=COUNTIF(cond,INSCRIPTIONS!$K$24),INDEX(champ,SMALL(IF(cond=INSCRIPTIONS!$K$24,ROW(INDIRECT("1:"&amp;ROWS(champ)))),ROWS(Licenciés!$1:58))),"")</f>
        <v/>
      </c>
      <c r="D60" s="1" t="str">
        <f t="array" aca="1" ref="D60" ca="1">IF(ROWS(Licenciés!$1:58)&lt;=COUNTIF(cond,INSCRIPTIONS!$K$50),INDEX(champ,SMALL(IF(cond=INSCRIPTIONS!$K$50,ROW(INDIRECT("1:"&amp;ROWS(champ)))),ROWS(Licenciés!$1:58))),"")</f>
        <v/>
      </c>
      <c r="E60" s="1" t="str">
        <f t="array" aca="1" ref="E60" ca="1">IF(ROWS(Licenciés!$1:58)&lt;=COUNTIF(cond,INSCRIPTIONS!$K$76),INDEX(champ,SMALL(IF(cond=INSCRIPTIONS!$K$76,ROW(INDIRECT("1:"&amp;ROWS(champ)))),ROWS(Licenciés!$1:58))),"")</f>
        <v/>
      </c>
      <c r="F60" s="1" t="str">
        <f t="array" aca="1" ref="F60" ca="1">IF(ROWS(Licenciés!$1:58)&lt;=COUNTIF(cond,INSCRIPTIONS!$K$102),INDEX(champ,SMALL(IF(cond=INSCRIPTIONS!$K$102,ROW(INDIRECT("1:"&amp;ROWS(champ)))),ROWS(Licenciés!$1:58))),"")</f>
        <v/>
      </c>
      <c r="G60" s="1" t="str">
        <f t="array" aca="1" ref="G60" ca="1">IF(ROWS(Licenciés!$1:58)&lt;=COUNTIF(cond,INSCRIPTIONS!$K$128),INDEX(champ,SMALL(IF(cond=INSCRIPTIONS!$K$128,ROW(INDIRECT("1:"&amp;ROWS(champ)))),ROWS(Licenciés!$1:58))),"")</f>
        <v/>
      </c>
      <c r="H60" s="1" t="str">
        <f t="array" aca="1" ref="H60" ca="1">IF(ROWS(Licenciés!$1:58)&lt;=COUNTIF(cond,INSCRIPTIONS!$K$154),INDEX(champ,SMALL(IF(cond=INSCRIPTIONS!$K$154,ROW(INDIRECT("1:"&amp;ROWS(champ)))),ROWS(Licenciés!$1:58))),"")</f>
        <v/>
      </c>
      <c r="I60" s="1" t="str">
        <f t="array" aca="1" ref="I60" ca="1">IF(ROWS(Licenciés!$1:58)&lt;=COUNTIF(cond,INSCRIPTIONS!$K$180),INDEX(champ,SMALL(IF(cond=INSCRIPTIONS!$K$180,ROW(INDIRECT("1:"&amp;ROWS(champ)))),ROWS(Licenciés!$1:58))),"")</f>
        <v/>
      </c>
      <c r="J60" s="1" t="str">
        <f t="array" aca="1" ref="J60" ca="1">IF(ROWS(Licenciés!$1:58)&lt;=COUNTIF(cond,INSCRIPTIONS!$K$206),INDEX(champ,SMALL(IF(cond=INSCRIPTIONS!$K$206,ROW(INDIRECT("1:"&amp;ROWS(champ)))),ROWS(Licenciés!$1:58))),"")</f>
        <v/>
      </c>
    </row>
    <row r="61" spans="2:10">
      <c r="B61" s="1" t="str">
        <f t="array" aca="1" ref="B61" ca="1">IF(ROWS(Licenciés!$1:59)&lt;=COUNTIF(cond,INSCRIPTIONS!$K$13),INDEX(champ,SMALL(IF(cond=INSCRIPTIONS!$K$13,ROW(INDIRECT("1:"&amp;ROWS(champ)))),ROWS(Licenciés!$1:59))),"")</f>
        <v/>
      </c>
      <c r="C61" s="1" t="str">
        <f t="array" aca="1" ref="C61" ca="1">IF(ROWS(Licenciés!$1:59)&lt;=COUNTIF(cond,INSCRIPTIONS!$K$24),INDEX(champ,SMALL(IF(cond=INSCRIPTIONS!$K$24,ROW(INDIRECT("1:"&amp;ROWS(champ)))),ROWS(Licenciés!$1:59))),"")</f>
        <v/>
      </c>
      <c r="D61" s="1" t="str">
        <f t="array" aca="1" ref="D61" ca="1">IF(ROWS(Licenciés!$1:59)&lt;=COUNTIF(cond,INSCRIPTIONS!$K$50),INDEX(champ,SMALL(IF(cond=INSCRIPTIONS!$K$50,ROW(INDIRECT("1:"&amp;ROWS(champ)))),ROWS(Licenciés!$1:59))),"")</f>
        <v/>
      </c>
      <c r="E61" s="1" t="str">
        <f t="array" aca="1" ref="E61" ca="1">IF(ROWS(Licenciés!$1:59)&lt;=COUNTIF(cond,INSCRIPTIONS!$K$76),INDEX(champ,SMALL(IF(cond=INSCRIPTIONS!$K$76,ROW(INDIRECT("1:"&amp;ROWS(champ)))),ROWS(Licenciés!$1:59))),"")</f>
        <v/>
      </c>
      <c r="F61" s="1" t="str">
        <f t="array" aca="1" ref="F61" ca="1">IF(ROWS(Licenciés!$1:59)&lt;=COUNTIF(cond,INSCRIPTIONS!$K$102),INDEX(champ,SMALL(IF(cond=INSCRIPTIONS!$K$102,ROW(INDIRECT("1:"&amp;ROWS(champ)))),ROWS(Licenciés!$1:59))),"")</f>
        <v/>
      </c>
      <c r="G61" s="1" t="str">
        <f t="array" aca="1" ref="G61" ca="1">IF(ROWS(Licenciés!$1:59)&lt;=COUNTIF(cond,INSCRIPTIONS!$K$128),INDEX(champ,SMALL(IF(cond=INSCRIPTIONS!$K$128,ROW(INDIRECT("1:"&amp;ROWS(champ)))),ROWS(Licenciés!$1:59))),"")</f>
        <v/>
      </c>
      <c r="H61" s="1" t="str">
        <f t="array" aca="1" ref="H61" ca="1">IF(ROWS(Licenciés!$1:59)&lt;=COUNTIF(cond,INSCRIPTIONS!$K$154),INDEX(champ,SMALL(IF(cond=INSCRIPTIONS!$K$154,ROW(INDIRECT("1:"&amp;ROWS(champ)))),ROWS(Licenciés!$1:59))),"")</f>
        <v/>
      </c>
      <c r="I61" s="1" t="str">
        <f t="array" aca="1" ref="I61" ca="1">IF(ROWS(Licenciés!$1:59)&lt;=COUNTIF(cond,INSCRIPTIONS!$K$180),INDEX(champ,SMALL(IF(cond=INSCRIPTIONS!$K$180,ROW(INDIRECT("1:"&amp;ROWS(champ)))),ROWS(Licenciés!$1:59))),"")</f>
        <v/>
      </c>
      <c r="J61" s="1" t="str">
        <f t="array" aca="1" ref="J61" ca="1">IF(ROWS(Licenciés!$1:59)&lt;=COUNTIF(cond,INSCRIPTIONS!$K$206),INDEX(champ,SMALL(IF(cond=INSCRIPTIONS!$K$206,ROW(INDIRECT("1:"&amp;ROWS(champ)))),ROWS(Licenciés!$1:59))),"")</f>
        <v/>
      </c>
    </row>
    <row r="62" spans="2:10">
      <c r="B62" s="1" t="str">
        <f t="array" aca="1" ref="B62" ca="1">IF(ROWS(Licenciés!$1:60)&lt;=COUNTIF(cond,INSCRIPTIONS!$K$13),INDEX(champ,SMALL(IF(cond=INSCRIPTIONS!$K$13,ROW(INDIRECT("1:"&amp;ROWS(champ)))),ROWS(Licenciés!$1:60))),"")</f>
        <v/>
      </c>
      <c r="C62" s="1" t="str">
        <f t="array" aca="1" ref="C62" ca="1">IF(ROWS(Licenciés!$1:60)&lt;=COUNTIF(cond,INSCRIPTIONS!$K$24),INDEX(champ,SMALL(IF(cond=INSCRIPTIONS!$K$24,ROW(INDIRECT("1:"&amp;ROWS(champ)))),ROWS(Licenciés!$1:60))),"")</f>
        <v/>
      </c>
      <c r="D62" s="1" t="str">
        <f t="array" aca="1" ref="D62" ca="1">IF(ROWS(Licenciés!$1:60)&lt;=COUNTIF(cond,INSCRIPTIONS!$K$50),INDEX(champ,SMALL(IF(cond=INSCRIPTIONS!$K$50,ROW(INDIRECT("1:"&amp;ROWS(champ)))),ROWS(Licenciés!$1:60))),"")</f>
        <v/>
      </c>
      <c r="E62" s="1" t="str">
        <f t="array" aca="1" ref="E62" ca="1">IF(ROWS(Licenciés!$1:60)&lt;=COUNTIF(cond,INSCRIPTIONS!$K$76),INDEX(champ,SMALL(IF(cond=INSCRIPTIONS!$K$76,ROW(INDIRECT("1:"&amp;ROWS(champ)))),ROWS(Licenciés!$1:60))),"")</f>
        <v/>
      </c>
      <c r="F62" s="1" t="str">
        <f t="array" aca="1" ref="F62" ca="1">IF(ROWS(Licenciés!$1:60)&lt;=COUNTIF(cond,INSCRIPTIONS!$K$102),INDEX(champ,SMALL(IF(cond=INSCRIPTIONS!$K$102,ROW(INDIRECT("1:"&amp;ROWS(champ)))),ROWS(Licenciés!$1:60))),"")</f>
        <v/>
      </c>
      <c r="G62" s="1" t="str">
        <f t="array" aca="1" ref="G62" ca="1">IF(ROWS(Licenciés!$1:60)&lt;=COUNTIF(cond,INSCRIPTIONS!$K$128),INDEX(champ,SMALL(IF(cond=INSCRIPTIONS!$K$128,ROW(INDIRECT("1:"&amp;ROWS(champ)))),ROWS(Licenciés!$1:60))),"")</f>
        <v/>
      </c>
      <c r="H62" s="1" t="str">
        <f t="array" aca="1" ref="H62" ca="1">IF(ROWS(Licenciés!$1:60)&lt;=COUNTIF(cond,INSCRIPTIONS!$K$154),INDEX(champ,SMALL(IF(cond=INSCRIPTIONS!$K$154,ROW(INDIRECT("1:"&amp;ROWS(champ)))),ROWS(Licenciés!$1:60))),"")</f>
        <v/>
      </c>
      <c r="I62" s="1" t="str">
        <f t="array" aca="1" ref="I62" ca="1">IF(ROWS(Licenciés!$1:60)&lt;=COUNTIF(cond,INSCRIPTIONS!$K$180),INDEX(champ,SMALL(IF(cond=INSCRIPTIONS!$K$180,ROW(INDIRECT("1:"&amp;ROWS(champ)))),ROWS(Licenciés!$1:60))),"")</f>
        <v/>
      </c>
      <c r="J62" s="1" t="str">
        <f t="array" aca="1" ref="J62" ca="1">IF(ROWS(Licenciés!$1:60)&lt;=COUNTIF(cond,INSCRIPTIONS!$K$206),INDEX(champ,SMALL(IF(cond=INSCRIPTIONS!$K$206,ROW(INDIRECT("1:"&amp;ROWS(champ)))),ROWS(Licenciés!$1:60))),"")</f>
        <v/>
      </c>
    </row>
    <row r="63" spans="2:10">
      <c r="B63" s="1" t="str">
        <f t="array" aca="1" ref="B63" ca="1">IF(ROWS(Licenciés!$1:61)&lt;=COUNTIF(cond,INSCRIPTIONS!$K$13),INDEX(champ,SMALL(IF(cond=INSCRIPTIONS!$K$13,ROW(INDIRECT("1:"&amp;ROWS(champ)))),ROWS(Licenciés!$1:61))),"")</f>
        <v/>
      </c>
      <c r="C63" s="1" t="str">
        <f t="array" aca="1" ref="C63" ca="1">IF(ROWS(Licenciés!$1:61)&lt;=COUNTIF(cond,INSCRIPTIONS!$K$24),INDEX(champ,SMALL(IF(cond=INSCRIPTIONS!$K$24,ROW(INDIRECT("1:"&amp;ROWS(champ)))),ROWS(Licenciés!$1:61))),"")</f>
        <v/>
      </c>
      <c r="D63" s="1" t="str">
        <f t="array" aca="1" ref="D63" ca="1">IF(ROWS(Licenciés!$1:61)&lt;=COUNTIF(cond,INSCRIPTIONS!$K$50),INDEX(champ,SMALL(IF(cond=INSCRIPTIONS!$K$50,ROW(INDIRECT("1:"&amp;ROWS(champ)))),ROWS(Licenciés!$1:61))),"")</f>
        <v/>
      </c>
      <c r="E63" s="1" t="str">
        <f t="array" aca="1" ref="E63" ca="1">IF(ROWS(Licenciés!$1:61)&lt;=COUNTIF(cond,INSCRIPTIONS!$K$76),INDEX(champ,SMALL(IF(cond=INSCRIPTIONS!$K$76,ROW(INDIRECT("1:"&amp;ROWS(champ)))),ROWS(Licenciés!$1:61))),"")</f>
        <v/>
      </c>
      <c r="F63" s="1" t="str">
        <f t="array" aca="1" ref="F63" ca="1">IF(ROWS(Licenciés!$1:61)&lt;=COUNTIF(cond,INSCRIPTIONS!$K$102),INDEX(champ,SMALL(IF(cond=INSCRIPTIONS!$K$102,ROW(INDIRECT("1:"&amp;ROWS(champ)))),ROWS(Licenciés!$1:61))),"")</f>
        <v/>
      </c>
      <c r="G63" s="1" t="str">
        <f t="array" aca="1" ref="G63" ca="1">IF(ROWS(Licenciés!$1:61)&lt;=COUNTIF(cond,INSCRIPTIONS!$K$128),INDEX(champ,SMALL(IF(cond=INSCRIPTIONS!$K$128,ROW(INDIRECT("1:"&amp;ROWS(champ)))),ROWS(Licenciés!$1:61))),"")</f>
        <v/>
      </c>
      <c r="H63" s="1" t="str">
        <f t="array" aca="1" ref="H63" ca="1">IF(ROWS(Licenciés!$1:61)&lt;=COUNTIF(cond,INSCRIPTIONS!$K$154),INDEX(champ,SMALL(IF(cond=INSCRIPTIONS!$K$154,ROW(INDIRECT("1:"&amp;ROWS(champ)))),ROWS(Licenciés!$1:61))),"")</f>
        <v/>
      </c>
      <c r="I63" s="1" t="str">
        <f t="array" aca="1" ref="I63" ca="1">IF(ROWS(Licenciés!$1:61)&lt;=COUNTIF(cond,INSCRIPTIONS!$K$180),INDEX(champ,SMALL(IF(cond=INSCRIPTIONS!$K$180,ROW(INDIRECT("1:"&amp;ROWS(champ)))),ROWS(Licenciés!$1:61))),"")</f>
        <v/>
      </c>
      <c r="J63" s="1" t="str">
        <f t="array" aca="1" ref="J63" ca="1">IF(ROWS(Licenciés!$1:61)&lt;=COUNTIF(cond,INSCRIPTIONS!$K$206),INDEX(champ,SMALL(IF(cond=INSCRIPTIONS!$K$206,ROW(INDIRECT("1:"&amp;ROWS(champ)))),ROWS(Licenciés!$1:61))),"")</f>
        <v/>
      </c>
    </row>
    <row r="64" spans="2:10">
      <c r="B64" s="1" t="str">
        <f t="array" aca="1" ref="B64" ca="1">IF(ROWS(Licenciés!$1:62)&lt;=COUNTIF(cond,INSCRIPTIONS!$K$13),INDEX(champ,SMALL(IF(cond=INSCRIPTIONS!$K$13,ROW(INDIRECT("1:"&amp;ROWS(champ)))),ROWS(Licenciés!$1:62))),"")</f>
        <v/>
      </c>
      <c r="C64" s="1" t="str">
        <f t="array" aca="1" ref="C64" ca="1">IF(ROWS(Licenciés!$1:62)&lt;=COUNTIF(cond,INSCRIPTIONS!$K$24),INDEX(champ,SMALL(IF(cond=INSCRIPTIONS!$K$24,ROW(INDIRECT("1:"&amp;ROWS(champ)))),ROWS(Licenciés!$1:62))),"")</f>
        <v/>
      </c>
      <c r="D64" s="1" t="str">
        <f t="array" aca="1" ref="D64" ca="1">IF(ROWS(Licenciés!$1:62)&lt;=COUNTIF(cond,INSCRIPTIONS!$K$50),INDEX(champ,SMALL(IF(cond=INSCRIPTIONS!$K$50,ROW(INDIRECT("1:"&amp;ROWS(champ)))),ROWS(Licenciés!$1:62))),"")</f>
        <v/>
      </c>
      <c r="E64" s="1" t="str">
        <f t="array" aca="1" ref="E64" ca="1">IF(ROWS(Licenciés!$1:62)&lt;=COUNTIF(cond,INSCRIPTIONS!$K$76),INDEX(champ,SMALL(IF(cond=INSCRIPTIONS!$K$76,ROW(INDIRECT("1:"&amp;ROWS(champ)))),ROWS(Licenciés!$1:62))),"")</f>
        <v/>
      </c>
      <c r="F64" s="1" t="str">
        <f t="array" aca="1" ref="F64" ca="1">IF(ROWS(Licenciés!$1:62)&lt;=COUNTIF(cond,INSCRIPTIONS!$K$102),INDEX(champ,SMALL(IF(cond=INSCRIPTIONS!$K$102,ROW(INDIRECT("1:"&amp;ROWS(champ)))),ROWS(Licenciés!$1:62))),"")</f>
        <v/>
      </c>
      <c r="G64" s="1" t="str">
        <f t="array" aca="1" ref="G64" ca="1">IF(ROWS(Licenciés!$1:62)&lt;=COUNTIF(cond,INSCRIPTIONS!$K$128),INDEX(champ,SMALL(IF(cond=INSCRIPTIONS!$K$128,ROW(INDIRECT("1:"&amp;ROWS(champ)))),ROWS(Licenciés!$1:62))),"")</f>
        <v/>
      </c>
      <c r="H64" s="1" t="str">
        <f t="array" aca="1" ref="H64" ca="1">IF(ROWS(Licenciés!$1:62)&lt;=COUNTIF(cond,INSCRIPTIONS!$K$154),INDEX(champ,SMALL(IF(cond=INSCRIPTIONS!$K$154,ROW(INDIRECT("1:"&amp;ROWS(champ)))),ROWS(Licenciés!$1:62))),"")</f>
        <v/>
      </c>
      <c r="I64" s="1" t="str">
        <f t="array" aca="1" ref="I64" ca="1">IF(ROWS(Licenciés!$1:62)&lt;=COUNTIF(cond,INSCRIPTIONS!$K$180),INDEX(champ,SMALL(IF(cond=INSCRIPTIONS!$K$180,ROW(INDIRECT("1:"&amp;ROWS(champ)))),ROWS(Licenciés!$1:62))),"")</f>
        <v/>
      </c>
      <c r="J64" s="1" t="str">
        <f t="array" aca="1" ref="J64" ca="1">IF(ROWS(Licenciés!$1:62)&lt;=COUNTIF(cond,INSCRIPTIONS!$K$206),INDEX(champ,SMALL(IF(cond=INSCRIPTIONS!$K$206,ROW(INDIRECT("1:"&amp;ROWS(champ)))),ROWS(Licenciés!$1:62))),"")</f>
        <v/>
      </c>
    </row>
    <row r="65" spans="2:10">
      <c r="B65" s="1" t="str">
        <f t="array" aca="1" ref="B65" ca="1">IF(ROWS(Licenciés!$1:63)&lt;=COUNTIF(cond,INSCRIPTIONS!$K$13),INDEX(champ,SMALL(IF(cond=INSCRIPTIONS!$K$13,ROW(INDIRECT("1:"&amp;ROWS(champ)))),ROWS(Licenciés!$1:63))),"")</f>
        <v/>
      </c>
      <c r="C65" s="1" t="str">
        <f t="array" aca="1" ref="C65" ca="1">IF(ROWS(Licenciés!$1:63)&lt;=COUNTIF(cond,INSCRIPTIONS!$K$24),INDEX(champ,SMALL(IF(cond=INSCRIPTIONS!$K$24,ROW(INDIRECT("1:"&amp;ROWS(champ)))),ROWS(Licenciés!$1:63))),"")</f>
        <v/>
      </c>
      <c r="D65" s="1" t="str">
        <f t="array" aca="1" ref="D65" ca="1">IF(ROWS(Licenciés!$1:63)&lt;=COUNTIF(cond,INSCRIPTIONS!$K$50),INDEX(champ,SMALL(IF(cond=INSCRIPTIONS!$K$50,ROW(INDIRECT("1:"&amp;ROWS(champ)))),ROWS(Licenciés!$1:63))),"")</f>
        <v/>
      </c>
      <c r="E65" s="1" t="str">
        <f t="array" aca="1" ref="E65" ca="1">IF(ROWS(Licenciés!$1:63)&lt;=COUNTIF(cond,INSCRIPTIONS!$K$76),INDEX(champ,SMALL(IF(cond=INSCRIPTIONS!$K$76,ROW(INDIRECT("1:"&amp;ROWS(champ)))),ROWS(Licenciés!$1:63))),"")</f>
        <v/>
      </c>
      <c r="F65" s="1" t="str">
        <f t="array" aca="1" ref="F65" ca="1">IF(ROWS(Licenciés!$1:63)&lt;=COUNTIF(cond,INSCRIPTIONS!$K$102),INDEX(champ,SMALL(IF(cond=INSCRIPTIONS!$K$102,ROW(INDIRECT("1:"&amp;ROWS(champ)))),ROWS(Licenciés!$1:63))),"")</f>
        <v/>
      </c>
      <c r="G65" s="1" t="str">
        <f t="array" aca="1" ref="G65" ca="1">IF(ROWS(Licenciés!$1:63)&lt;=COUNTIF(cond,INSCRIPTIONS!$K$128),INDEX(champ,SMALL(IF(cond=INSCRIPTIONS!$K$128,ROW(INDIRECT("1:"&amp;ROWS(champ)))),ROWS(Licenciés!$1:63))),"")</f>
        <v/>
      </c>
      <c r="H65" s="1" t="str">
        <f t="array" aca="1" ref="H65" ca="1">IF(ROWS(Licenciés!$1:63)&lt;=COUNTIF(cond,INSCRIPTIONS!$K$154),INDEX(champ,SMALL(IF(cond=INSCRIPTIONS!$K$154,ROW(INDIRECT("1:"&amp;ROWS(champ)))),ROWS(Licenciés!$1:63))),"")</f>
        <v/>
      </c>
      <c r="I65" s="1" t="str">
        <f t="array" aca="1" ref="I65" ca="1">IF(ROWS(Licenciés!$1:63)&lt;=COUNTIF(cond,INSCRIPTIONS!$K$180),INDEX(champ,SMALL(IF(cond=INSCRIPTIONS!$K$180,ROW(INDIRECT("1:"&amp;ROWS(champ)))),ROWS(Licenciés!$1:63))),"")</f>
        <v/>
      </c>
      <c r="J65" s="1" t="str">
        <f t="array" aca="1" ref="J65" ca="1">IF(ROWS(Licenciés!$1:63)&lt;=COUNTIF(cond,INSCRIPTIONS!$K$206),INDEX(champ,SMALL(IF(cond=INSCRIPTIONS!$K$206,ROW(INDIRECT("1:"&amp;ROWS(champ)))),ROWS(Licenciés!$1:63))),"")</f>
        <v/>
      </c>
    </row>
    <row r="66" spans="2:10">
      <c r="B66" s="1" t="str">
        <f t="array" aca="1" ref="B66" ca="1">IF(ROWS(Licenciés!$1:64)&lt;=COUNTIF(cond,INSCRIPTIONS!$K$13),INDEX(champ,SMALL(IF(cond=INSCRIPTIONS!$K$13,ROW(INDIRECT("1:"&amp;ROWS(champ)))),ROWS(Licenciés!$1:64))),"")</f>
        <v/>
      </c>
      <c r="C66" s="1" t="str">
        <f t="array" aca="1" ref="C66" ca="1">IF(ROWS(Licenciés!$1:64)&lt;=COUNTIF(cond,INSCRIPTIONS!$K$24),INDEX(champ,SMALL(IF(cond=INSCRIPTIONS!$K$24,ROW(INDIRECT("1:"&amp;ROWS(champ)))),ROWS(Licenciés!$1:64))),"")</f>
        <v/>
      </c>
      <c r="D66" s="1" t="str">
        <f t="array" aca="1" ref="D66" ca="1">IF(ROWS(Licenciés!$1:64)&lt;=COUNTIF(cond,INSCRIPTIONS!$K$50),INDEX(champ,SMALL(IF(cond=INSCRIPTIONS!$K$50,ROW(INDIRECT("1:"&amp;ROWS(champ)))),ROWS(Licenciés!$1:64))),"")</f>
        <v/>
      </c>
      <c r="E66" s="1" t="str">
        <f t="array" aca="1" ref="E66" ca="1">IF(ROWS(Licenciés!$1:64)&lt;=COUNTIF(cond,INSCRIPTIONS!$K$76),INDEX(champ,SMALL(IF(cond=INSCRIPTIONS!$K$76,ROW(INDIRECT("1:"&amp;ROWS(champ)))),ROWS(Licenciés!$1:64))),"")</f>
        <v/>
      </c>
      <c r="F66" s="1" t="str">
        <f t="array" aca="1" ref="F66" ca="1">IF(ROWS(Licenciés!$1:64)&lt;=COUNTIF(cond,INSCRIPTIONS!$K$102),INDEX(champ,SMALL(IF(cond=INSCRIPTIONS!$K$102,ROW(INDIRECT("1:"&amp;ROWS(champ)))),ROWS(Licenciés!$1:64))),"")</f>
        <v/>
      </c>
      <c r="G66" s="1" t="str">
        <f t="array" aca="1" ref="G66" ca="1">IF(ROWS(Licenciés!$1:64)&lt;=COUNTIF(cond,INSCRIPTIONS!$K$128),INDEX(champ,SMALL(IF(cond=INSCRIPTIONS!$K$128,ROW(INDIRECT("1:"&amp;ROWS(champ)))),ROWS(Licenciés!$1:64))),"")</f>
        <v/>
      </c>
      <c r="H66" s="1" t="str">
        <f t="array" aca="1" ref="H66" ca="1">IF(ROWS(Licenciés!$1:64)&lt;=COUNTIF(cond,INSCRIPTIONS!$K$154),INDEX(champ,SMALL(IF(cond=INSCRIPTIONS!$K$154,ROW(INDIRECT("1:"&amp;ROWS(champ)))),ROWS(Licenciés!$1:64))),"")</f>
        <v/>
      </c>
      <c r="I66" s="1" t="str">
        <f t="array" aca="1" ref="I66" ca="1">IF(ROWS(Licenciés!$1:64)&lt;=COUNTIF(cond,INSCRIPTIONS!$K$180),INDEX(champ,SMALL(IF(cond=INSCRIPTIONS!$K$180,ROW(INDIRECT("1:"&amp;ROWS(champ)))),ROWS(Licenciés!$1:64))),"")</f>
        <v/>
      </c>
      <c r="J66" s="1" t="str">
        <f t="array" aca="1" ref="J66" ca="1">IF(ROWS(Licenciés!$1:64)&lt;=COUNTIF(cond,INSCRIPTIONS!$K$206),INDEX(champ,SMALL(IF(cond=INSCRIPTIONS!$K$206,ROW(INDIRECT("1:"&amp;ROWS(champ)))),ROWS(Licenciés!$1:64))),"")</f>
        <v/>
      </c>
    </row>
    <row r="67" spans="2:10">
      <c r="B67" s="1" t="str">
        <f t="array" aca="1" ref="B67" ca="1">IF(ROWS(Licenciés!$1:65)&lt;=COUNTIF(cond,INSCRIPTIONS!$K$13),INDEX(champ,SMALL(IF(cond=INSCRIPTIONS!$K$13,ROW(INDIRECT("1:"&amp;ROWS(champ)))),ROWS(Licenciés!$1:65))),"")</f>
        <v/>
      </c>
      <c r="C67" s="1" t="str">
        <f t="array" aca="1" ref="C67" ca="1">IF(ROWS(Licenciés!$1:65)&lt;=COUNTIF(cond,INSCRIPTIONS!$K$24),INDEX(champ,SMALL(IF(cond=INSCRIPTIONS!$K$24,ROW(INDIRECT("1:"&amp;ROWS(champ)))),ROWS(Licenciés!$1:65))),"")</f>
        <v/>
      </c>
      <c r="D67" s="1" t="str">
        <f t="array" aca="1" ref="D67" ca="1">IF(ROWS(Licenciés!$1:65)&lt;=COUNTIF(cond,INSCRIPTIONS!$K$50),INDEX(champ,SMALL(IF(cond=INSCRIPTIONS!$K$50,ROW(INDIRECT("1:"&amp;ROWS(champ)))),ROWS(Licenciés!$1:65))),"")</f>
        <v/>
      </c>
      <c r="E67" s="1" t="str">
        <f t="array" aca="1" ref="E67" ca="1">IF(ROWS(Licenciés!$1:65)&lt;=COUNTIF(cond,INSCRIPTIONS!$K$76),INDEX(champ,SMALL(IF(cond=INSCRIPTIONS!$K$76,ROW(INDIRECT("1:"&amp;ROWS(champ)))),ROWS(Licenciés!$1:65))),"")</f>
        <v/>
      </c>
      <c r="F67" s="1" t="str">
        <f t="array" aca="1" ref="F67" ca="1">IF(ROWS(Licenciés!$1:65)&lt;=COUNTIF(cond,INSCRIPTIONS!$K$102),INDEX(champ,SMALL(IF(cond=INSCRIPTIONS!$K$102,ROW(INDIRECT("1:"&amp;ROWS(champ)))),ROWS(Licenciés!$1:65))),"")</f>
        <v/>
      </c>
      <c r="G67" s="1" t="str">
        <f t="array" aca="1" ref="G67" ca="1">IF(ROWS(Licenciés!$1:65)&lt;=COUNTIF(cond,INSCRIPTIONS!$K$128),INDEX(champ,SMALL(IF(cond=INSCRIPTIONS!$K$128,ROW(INDIRECT("1:"&amp;ROWS(champ)))),ROWS(Licenciés!$1:65))),"")</f>
        <v/>
      </c>
      <c r="H67" s="1" t="str">
        <f t="array" aca="1" ref="H67" ca="1">IF(ROWS(Licenciés!$1:65)&lt;=COUNTIF(cond,INSCRIPTIONS!$K$154),INDEX(champ,SMALL(IF(cond=INSCRIPTIONS!$K$154,ROW(INDIRECT("1:"&amp;ROWS(champ)))),ROWS(Licenciés!$1:65))),"")</f>
        <v/>
      </c>
      <c r="I67" s="1" t="str">
        <f t="array" aca="1" ref="I67" ca="1">IF(ROWS(Licenciés!$1:65)&lt;=COUNTIF(cond,INSCRIPTIONS!$K$180),INDEX(champ,SMALL(IF(cond=INSCRIPTIONS!$K$180,ROW(INDIRECT("1:"&amp;ROWS(champ)))),ROWS(Licenciés!$1:65))),"")</f>
        <v/>
      </c>
      <c r="J67" s="1" t="str">
        <f t="array" aca="1" ref="J67" ca="1">IF(ROWS(Licenciés!$1:65)&lt;=COUNTIF(cond,INSCRIPTIONS!$K$206),INDEX(champ,SMALL(IF(cond=INSCRIPTIONS!$K$206,ROW(INDIRECT("1:"&amp;ROWS(champ)))),ROWS(Licenciés!$1:65))),"")</f>
        <v/>
      </c>
    </row>
    <row r="68" spans="2:10">
      <c r="B68" s="1" t="str">
        <f t="array" aca="1" ref="B68" ca="1">IF(ROWS(Licenciés!$1:66)&lt;=COUNTIF(cond,INSCRIPTIONS!$K$13),INDEX(champ,SMALL(IF(cond=INSCRIPTIONS!$K$13,ROW(INDIRECT("1:"&amp;ROWS(champ)))),ROWS(Licenciés!$1:66))),"")</f>
        <v/>
      </c>
      <c r="C68" s="1" t="str">
        <f t="array" aca="1" ref="C68" ca="1">IF(ROWS(Licenciés!$1:66)&lt;=COUNTIF(cond,INSCRIPTIONS!$K$24),INDEX(champ,SMALL(IF(cond=INSCRIPTIONS!$K$24,ROW(INDIRECT("1:"&amp;ROWS(champ)))),ROWS(Licenciés!$1:66))),"")</f>
        <v/>
      </c>
      <c r="D68" s="1" t="str">
        <f t="array" aca="1" ref="D68" ca="1">IF(ROWS(Licenciés!$1:66)&lt;=COUNTIF(cond,INSCRIPTIONS!$K$50),INDEX(champ,SMALL(IF(cond=INSCRIPTIONS!$K$50,ROW(INDIRECT("1:"&amp;ROWS(champ)))),ROWS(Licenciés!$1:66))),"")</f>
        <v/>
      </c>
      <c r="E68" s="1" t="str">
        <f t="array" aca="1" ref="E68" ca="1">IF(ROWS(Licenciés!$1:66)&lt;=COUNTIF(cond,INSCRIPTIONS!$K$76),INDEX(champ,SMALL(IF(cond=INSCRIPTIONS!$K$76,ROW(INDIRECT("1:"&amp;ROWS(champ)))),ROWS(Licenciés!$1:66))),"")</f>
        <v/>
      </c>
      <c r="F68" s="1" t="str">
        <f t="array" aca="1" ref="F68" ca="1">IF(ROWS(Licenciés!$1:66)&lt;=COUNTIF(cond,INSCRIPTIONS!$K$102),INDEX(champ,SMALL(IF(cond=INSCRIPTIONS!$K$102,ROW(INDIRECT("1:"&amp;ROWS(champ)))),ROWS(Licenciés!$1:66))),"")</f>
        <v/>
      </c>
      <c r="G68" s="1" t="str">
        <f t="array" aca="1" ref="G68" ca="1">IF(ROWS(Licenciés!$1:66)&lt;=COUNTIF(cond,INSCRIPTIONS!$K$128),INDEX(champ,SMALL(IF(cond=INSCRIPTIONS!$K$128,ROW(INDIRECT("1:"&amp;ROWS(champ)))),ROWS(Licenciés!$1:66))),"")</f>
        <v/>
      </c>
      <c r="H68" s="1" t="str">
        <f t="array" aca="1" ref="H68" ca="1">IF(ROWS(Licenciés!$1:66)&lt;=COUNTIF(cond,INSCRIPTIONS!$K$154),INDEX(champ,SMALL(IF(cond=INSCRIPTIONS!$K$154,ROW(INDIRECT("1:"&amp;ROWS(champ)))),ROWS(Licenciés!$1:66))),"")</f>
        <v/>
      </c>
      <c r="I68" s="1" t="str">
        <f t="array" aca="1" ref="I68" ca="1">IF(ROWS(Licenciés!$1:66)&lt;=COUNTIF(cond,INSCRIPTIONS!$K$180),INDEX(champ,SMALL(IF(cond=INSCRIPTIONS!$K$180,ROW(INDIRECT("1:"&amp;ROWS(champ)))),ROWS(Licenciés!$1:66))),"")</f>
        <v/>
      </c>
      <c r="J68" s="1" t="str">
        <f t="array" aca="1" ref="J68" ca="1">IF(ROWS(Licenciés!$1:66)&lt;=COUNTIF(cond,INSCRIPTIONS!$K$206),INDEX(champ,SMALL(IF(cond=INSCRIPTIONS!$K$206,ROW(INDIRECT("1:"&amp;ROWS(champ)))),ROWS(Licenciés!$1:66))),"")</f>
        <v/>
      </c>
    </row>
    <row r="69" spans="2:10">
      <c r="B69" s="1" t="str">
        <f t="array" aca="1" ref="B69" ca="1">IF(ROWS(Licenciés!$1:67)&lt;=COUNTIF(cond,INSCRIPTIONS!$K$13),INDEX(champ,SMALL(IF(cond=INSCRIPTIONS!$K$13,ROW(INDIRECT("1:"&amp;ROWS(champ)))),ROWS(Licenciés!$1:67))),"")</f>
        <v/>
      </c>
      <c r="C69" s="1" t="str">
        <f t="array" aca="1" ref="C69" ca="1">IF(ROWS(Licenciés!$1:67)&lt;=COUNTIF(cond,INSCRIPTIONS!$K$24),INDEX(champ,SMALL(IF(cond=INSCRIPTIONS!$K$24,ROW(INDIRECT("1:"&amp;ROWS(champ)))),ROWS(Licenciés!$1:67))),"")</f>
        <v/>
      </c>
      <c r="D69" s="1" t="str">
        <f t="array" aca="1" ref="D69" ca="1">IF(ROWS(Licenciés!$1:67)&lt;=COUNTIF(cond,INSCRIPTIONS!$K$50),INDEX(champ,SMALL(IF(cond=INSCRIPTIONS!$K$50,ROW(INDIRECT("1:"&amp;ROWS(champ)))),ROWS(Licenciés!$1:67))),"")</f>
        <v/>
      </c>
      <c r="E69" s="1" t="str">
        <f t="array" aca="1" ref="E69" ca="1">IF(ROWS(Licenciés!$1:67)&lt;=COUNTIF(cond,INSCRIPTIONS!$K$76),INDEX(champ,SMALL(IF(cond=INSCRIPTIONS!$K$76,ROW(INDIRECT("1:"&amp;ROWS(champ)))),ROWS(Licenciés!$1:67))),"")</f>
        <v/>
      </c>
      <c r="F69" s="1" t="str">
        <f t="array" aca="1" ref="F69" ca="1">IF(ROWS(Licenciés!$1:67)&lt;=COUNTIF(cond,INSCRIPTIONS!$K$102),INDEX(champ,SMALL(IF(cond=INSCRIPTIONS!$K$102,ROW(INDIRECT("1:"&amp;ROWS(champ)))),ROWS(Licenciés!$1:67))),"")</f>
        <v/>
      </c>
      <c r="G69" s="1" t="str">
        <f t="array" aca="1" ref="G69" ca="1">IF(ROWS(Licenciés!$1:67)&lt;=COUNTIF(cond,INSCRIPTIONS!$K$128),INDEX(champ,SMALL(IF(cond=INSCRIPTIONS!$K$128,ROW(INDIRECT("1:"&amp;ROWS(champ)))),ROWS(Licenciés!$1:67))),"")</f>
        <v/>
      </c>
      <c r="H69" s="1" t="str">
        <f t="array" aca="1" ref="H69" ca="1">IF(ROWS(Licenciés!$1:67)&lt;=COUNTIF(cond,INSCRIPTIONS!$K$154),INDEX(champ,SMALL(IF(cond=INSCRIPTIONS!$K$154,ROW(INDIRECT("1:"&amp;ROWS(champ)))),ROWS(Licenciés!$1:67))),"")</f>
        <v/>
      </c>
      <c r="I69" s="1" t="str">
        <f t="array" aca="1" ref="I69" ca="1">IF(ROWS(Licenciés!$1:67)&lt;=COUNTIF(cond,INSCRIPTIONS!$K$180),INDEX(champ,SMALL(IF(cond=INSCRIPTIONS!$K$180,ROW(INDIRECT("1:"&amp;ROWS(champ)))),ROWS(Licenciés!$1:67))),"")</f>
        <v/>
      </c>
      <c r="J69" s="1" t="str">
        <f t="array" aca="1" ref="J69" ca="1">IF(ROWS(Licenciés!$1:67)&lt;=COUNTIF(cond,INSCRIPTIONS!$K$206),INDEX(champ,SMALL(IF(cond=INSCRIPTIONS!$K$206,ROW(INDIRECT("1:"&amp;ROWS(champ)))),ROWS(Licenciés!$1:67))),"")</f>
        <v/>
      </c>
    </row>
    <row r="70" spans="2:10">
      <c r="B70" s="1" t="str">
        <f t="array" aca="1" ref="B70" ca="1">IF(ROWS(Licenciés!$1:68)&lt;=COUNTIF(cond,INSCRIPTIONS!$K$13),INDEX(champ,SMALL(IF(cond=INSCRIPTIONS!$K$13,ROW(INDIRECT("1:"&amp;ROWS(champ)))),ROWS(Licenciés!$1:68))),"")</f>
        <v/>
      </c>
      <c r="C70" s="1" t="str">
        <f t="array" aca="1" ref="C70" ca="1">IF(ROWS(Licenciés!$1:68)&lt;=COUNTIF(cond,INSCRIPTIONS!$K$24),INDEX(champ,SMALL(IF(cond=INSCRIPTIONS!$K$24,ROW(INDIRECT("1:"&amp;ROWS(champ)))),ROWS(Licenciés!$1:68))),"")</f>
        <v/>
      </c>
      <c r="D70" s="1" t="str">
        <f t="array" aca="1" ref="D70" ca="1">IF(ROWS(Licenciés!$1:68)&lt;=COUNTIF(cond,INSCRIPTIONS!$K$50),INDEX(champ,SMALL(IF(cond=INSCRIPTIONS!$K$50,ROW(INDIRECT("1:"&amp;ROWS(champ)))),ROWS(Licenciés!$1:68))),"")</f>
        <v/>
      </c>
      <c r="E70" s="1" t="str">
        <f t="array" aca="1" ref="E70" ca="1">IF(ROWS(Licenciés!$1:68)&lt;=COUNTIF(cond,INSCRIPTIONS!$K$76),INDEX(champ,SMALL(IF(cond=INSCRIPTIONS!$K$76,ROW(INDIRECT("1:"&amp;ROWS(champ)))),ROWS(Licenciés!$1:68))),"")</f>
        <v/>
      </c>
      <c r="F70" s="1" t="str">
        <f t="array" aca="1" ref="F70" ca="1">IF(ROWS(Licenciés!$1:68)&lt;=COUNTIF(cond,INSCRIPTIONS!$K$102),INDEX(champ,SMALL(IF(cond=INSCRIPTIONS!$K$102,ROW(INDIRECT("1:"&amp;ROWS(champ)))),ROWS(Licenciés!$1:68))),"")</f>
        <v/>
      </c>
      <c r="G70" s="1" t="str">
        <f t="array" aca="1" ref="G70" ca="1">IF(ROWS(Licenciés!$1:68)&lt;=COUNTIF(cond,INSCRIPTIONS!$K$128),INDEX(champ,SMALL(IF(cond=INSCRIPTIONS!$K$128,ROW(INDIRECT("1:"&amp;ROWS(champ)))),ROWS(Licenciés!$1:68))),"")</f>
        <v/>
      </c>
      <c r="H70" s="1" t="str">
        <f t="array" aca="1" ref="H70" ca="1">IF(ROWS(Licenciés!$1:68)&lt;=COUNTIF(cond,INSCRIPTIONS!$K$154),INDEX(champ,SMALL(IF(cond=INSCRIPTIONS!$K$154,ROW(INDIRECT("1:"&amp;ROWS(champ)))),ROWS(Licenciés!$1:68))),"")</f>
        <v/>
      </c>
      <c r="I70" s="1" t="str">
        <f t="array" aca="1" ref="I70" ca="1">IF(ROWS(Licenciés!$1:68)&lt;=COUNTIF(cond,INSCRIPTIONS!$K$180),INDEX(champ,SMALL(IF(cond=INSCRIPTIONS!$K$180,ROW(INDIRECT("1:"&amp;ROWS(champ)))),ROWS(Licenciés!$1:68))),"")</f>
        <v/>
      </c>
      <c r="J70" s="1" t="str">
        <f t="array" aca="1" ref="J70" ca="1">IF(ROWS(Licenciés!$1:68)&lt;=COUNTIF(cond,INSCRIPTIONS!$K$206),INDEX(champ,SMALL(IF(cond=INSCRIPTIONS!$K$206,ROW(INDIRECT("1:"&amp;ROWS(champ)))),ROWS(Licenciés!$1:68))),"")</f>
        <v/>
      </c>
    </row>
    <row r="71" spans="2:10">
      <c r="B71" s="1" t="str">
        <f t="array" aca="1" ref="B71" ca="1">IF(ROWS(Licenciés!$1:69)&lt;=COUNTIF(cond,INSCRIPTIONS!$K$13),INDEX(champ,SMALL(IF(cond=INSCRIPTIONS!$K$13,ROW(INDIRECT("1:"&amp;ROWS(champ)))),ROWS(Licenciés!$1:69))),"")</f>
        <v/>
      </c>
      <c r="C71" s="1" t="str">
        <f t="array" aca="1" ref="C71" ca="1">IF(ROWS(Licenciés!$1:69)&lt;=COUNTIF(cond,INSCRIPTIONS!$K$24),INDEX(champ,SMALL(IF(cond=INSCRIPTIONS!$K$24,ROW(INDIRECT("1:"&amp;ROWS(champ)))),ROWS(Licenciés!$1:69))),"")</f>
        <v/>
      </c>
      <c r="D71" s="1" t="str">
        <f t="array" aca="1" ref="D71" ca="1">IF(ROWS(Licenciés!$1:69)&lt;=COUNTIF(cond,INSCRIPTIONS!$K$50),INDEX(champ,SMALL(IF(cond=INSCRIPTIONS!$K$50,ROW(INDIRECT("1:"&amp;ROWS(champ)))),ROWS(Licenciés!$1:69))),"")</f>
        <v/>
      </c>
      <c r="E71" s="1" t="str">
        <f t="array" aca="1" ref="E71" ca="1">IF(ROWS(Licenciés!$1:69)&lt;=COUNTIF(cond,INSCRIPTIONS!$K$76),INDEX(champ,SMALL(IF(cond=INSCRIPTIONS!$K$76,ROW(INDIRECT("1:"&amp;ROWS(champ)))),ROWS(Licenciés!$1:69))),"")</f>
        <v/>
      </c>
      <c r="F71" s="1" t="str">
        <f t="array" aca="1" ref="F71" ca="1">IF(ROWS(Licenciés!$1:69)&lt;=COUNTIF(cond,INSCRIPTIONS!$K$102),INDEX(champ,SMALL(IF(cond=INSCRIPTIONS!$K$102,ROW(INDIRECT("1:"&amp;ROWS(champ)))),ROWS(Licenciés!$1:69))),"")</f>
        <v/>
      </c>
      <c r="G71" s="1" t="str">
        <f t="array" aca="1" ref="G71" ca="1">IF(ROWS(Licenciés!$1:69)&lt;=COUNTIF(cond,INSCRIPTIONS!$K$128),INDEX(champ,SMALL(IF(cond=INSCRIPTIONS!$K$128,ROW(INDIRECT("1:"&amp;ROWS(champ)))),ROWS(Licenciés!$1:69))),"")</f>
        <v/>
      </c>
      <c r="H71" s="1" t="str">
        <f t="array" aca="1" ref="H71" ca="1">IF(ROWS(Licenciés!$1:69)&lt;=COUNTIF(cond,INSCRIPTIONS!$K$154),INDEX(champ,SMALL(IF(cond=INSCRIPTIONS!$K$154,ROW(INDIRECT("1:"&amp;ROWS(champ)))),ROWS(Licenciés!$1:69))),"")</f>
        <v/>
      </c>
      <c r="I71" s="1" t="str">
        <f t="array" aca="1" ref="I71" ca="1">IF(ROWS(Licenciés!$1:69)&lt;=COUNTIF(cond,INSCRIPTIONS!$K$180),INDEX(champ,SMALL(IF(cond=INSCRIPTIONS!$K$180,ROW(INDIRECT("1:"&amp;ROWS(champ)))),ROWS(Licenciés!$1:69))),"")</f>
        <v/>
      </c>
      <c r="J71" s="1" t="str">
        <f t="array" aca="1" ref="J71" ca="1">IF(ROWS(Licenciés!$1:69)&lt;=COUNTIF(cond,INSCRIPTIONS!$K$206),INDEX(champ,SMALL(IF(cond=INSCRIPTIONS!$K$206,ROW(INDIRECT("1:"&amp;ROWS(champ)))),ROWS(Licenciés!$1:69))),"")</f>
        <v/>
      </c>
    </row>
    <row r="72" spans="2:10">
      <c r="B72" s="1" t="str">
        <f t="array" aca="1" ref="B72" ca="1">IF(ROWS(Licenciés!$1:70)&lt;=COUNTIF(cond,INSCRIPTIONS!$K$13),INDEX(champ,SMALL(IF(cond=INSCRIPTIONS!$K$13,ROW(INDIRECT("1:"&amp;ROWS(champ)))),ROWS(Licenciés!$1:70))),"")</f>
        <v/>
      </c>
      <c r="C72" s="1" t="str">
        <f t="array" aca="1" ref="C72" ca="1">IF(ROWS(Licenciés!$1:70)&lt;=COUNTIF(cond,INSCRIPTIONS!$K$24),INDEX(champ,SMALL(IF(cond=INSCRIPTIONS!$K$24,ROW(INDIRECT("1:"&amp;ROWS(champ)))),ROWS(Licenciés!$1:70))),"")</f>
        <v/>
      </c>
      <c r="D72" s="1" t="str">
        <f t="array" aca="1" ref="D72" ca="1">IF(ROWS(Licenciés!$1:70)&lt;=COUNTIF(cond,INSCRIPTIONS!$K$50),INDEX(champ,SMALL(IF(cond=INSCRIPTIONS!$K$50,ROW(INDIRECT("1:"&amp;ROWS(champ)))),ROWS(Licenciés!$1:70))),"")</f>
        <v/>
      </c>
      <c r="E72" s="1" t="str">
        <f t="array" aca="1" ref="E72" ca="1">IF(ROWS(Licenciés!$1:70)&lt;=COUNTIF(cond,INSCRIPTIONS!$K$76),INDEX(champ,SMALL(IF(cond=INSCRIPTIONS!$K$76,ROW(INDIRECT("1:"&amp;ROWS(champ)))),ROWS(Licenciés!$1:70))),"")</f>
        <v/>
      </c>
      <c r="F72" s="1" t="str">
        <f t="array" aca="1" ref="F72" ca="1">IF(ROWS(Licenciés!$1:70)&lt;=COUNTIF(cond,INSCRIPTIONS!$K$102),INDEX(champ,SMALL(IF(cond=INSCRIPTIONS!$K$102,ROW(INDIRECT("1:"&amp;ROWS(champ)))),ROWS(Licenciés!$1:70))),"")</f>
        <v/>
      </c>
      <c r="G72" s="1" t="str">
        <f t="array" aca="1" ref="G72" ca="1">IF(ROWS(Licenciés!$1:70)&lt;=COUNTIF(cond,INSCRIPTIONS!$K$128),INDEX(champ,SMALL(IF(cond=INSCRIPTIONS!$K$128,ROW(INDIRECT("1:"&amp;ROWS(champ)))),ROWS(Licenciés!$1:70))),"")</f>
        <v/>
      </c>
      <c r="H72" s="1" t="str">
        <f t="array" aca="1" ref="H72" ca="1">IF(ROWS(Licenciés!$1:70)&lt;=COUNTIF(cond,INSCRIPTIONS!$K$154),INDEX(champ,SMALL(IF(cond=INSCRIPTIONS!$K$154,ROW(INDIRECT("1:"&amp;ROWS(champ)))),ROWS(Licenciés!$1:70))),"")</f>
        <v/>
      </c>
      <c r="I72" s="1" t="str">
        <f t="array" aca="1" ref="I72" ca="1">IF(ROWS(Licenciés!$1:70)&lt;=COUNTIF(cond,INSCRIPTIONS!$K$180),INDEX(champ,SMALL(IF(cond=INSCRIPTIONS!$K$180,ROW(INDIRECT("1:"&amp;ROWS(champ)))),ROWS(Licenciés!$1:70))),"")</f>
        <v/>
      </c>
      <c r="J72" s="1" t="str">
        <f t="array" aca="1" ref="J72" ca="1">IF(ROWS(Licenciés!$1:70)&lt;=COUNTIF(cond,INSCRIPTIONS!$K$206),INDEX(champ,SMALL(IF(cond=INSCRIPTIONS!$K$206,ROW(INDIRECT("1:"&amp;ROWS(champ)))),ROWS(Licenciés!$1:70))),"")</f>
        <v/>
      </c>
    </row>
    <row r="73" spans="2:10">
      <c r="B73" s="1" t="str">
        <f t="array" aca="1" ref="B73" ca="1">IF(ROWS(Licenciés!$1:71)&lt;=COUNTIF(cond,INSCRIPTIONS!$K$13),INDEX(champ,SMALL(IF(cond=INSCRIPTIONS!$K$13,ROW(INDIRECT("1:"&amp;ROWS(champ)))),ROWS(Licenciés!$1:71))),"")</f>
        <v/>
      </c>
      <c r="C73" s="1" t="str">
        <f t="array" aca="1" ref="C73" ca="1">IF(ROWS(Licenciés!$1:71)&lt;=COUNTIF(cond,INSCRIPTIONS!$K$24),INDEX(champ,SMALL(IF(cond=INSCRIPTIONS!$K$24,ROW(INDIRECT("1:"&amp;ROWS(champ)))),ROWS(Licenciés!$1:71))),"")</f>
        <v/>
      </c>
      <c r="D73" s="1" t="str">
        <f t="array" aca="1" ref="D73" ca="1">IF(ROWS(Licenciés!$1:71)&lt;=COUNTIF(cond,INSCRIPTIONS!$K$50),INDEX(champ,SMALL(IF(cond=INSCRIPTIONS!$K$50,ROW(INDIRECT("1:"&amp;ROWS(champ)))),ROWS(Licenciés!$1:71))),"")</f>
        <v/>
      </c>
      <c r="E73" s="1" t="str">
        <f t="array" aca="1" ref="E73" ca="1">IF(ROWS(Licenciés!$1:71)&lt;=COUNTIF(cond,INSCRIPTIONS!$K$76),INDEX(champ,SMALL(IF(cond=INSCRIPTIONS!$K$76,ROW(INDIRECT("1:"&amp;ROWS(champ)))),ROWS(Licenciés!$1:71))),"")</f>
        <v/>
      </c>
      <c r="F73" s="1" t="str">
        <f t="array" aca="1" ref="F73" ca="1">IF(ROWS(Licenciés!$1:71)&lt;=COUNTIF(cond,INSCRIPTIONS!$K$102),INDEX(champ,SMALL(IF(cond=INSCRIPTIONS!$K$102,ROW(INDIRECT("1:"&amp;ROWS(champ)))),ROWS(Licenciés!$1:71))),"")</f>
        <v/>
      </c>
      <c r="G73" s="1" t="str">
        <f t="array" aca="1" ref="G73" ca="1">IF(ROWS(Licenciés!$1:71)&lt;=COUNTIF(cond,INSCRIPTIONS!$K$128),INDEX(champ,SMALL(IF(cond=INSCRIPTIONS!$K$128,ROW(INDIRECT("1:"&amp;ROWS(champ)))),ROWS(Licenciés!$1:71))),"")</f>
        <v/>
      </c>
      <c r="H73" s="1" t="str">
        <f t="array" aca="1" ref="H73" ca="1">IF(ROWS(Licenciés!$1:71)&lt;=COUNTIF(cond,INSCRIPTIONS!$K$154),INDEX(champ,SMALL(IF(cond=INSCRIPTIONS!$K$154,ROW(INDIRECT("1:"&amp;ROWS(champ)))),ROWS(Licenciés!$1:71))),"")</f>
        <v/>
      </c>
      <c r="I73" s="1" t="str">
        <f t="array" aca="1" ref="I73" ca="1">IF(ROWS(Licenciés!$1:71)&lt;=COUNTIF(cond,INSCRIPTIONS!$K$180),INDEX(champ,SMALL(IF(cond=INSCRIPTIONS!$K$180,ROW(INDIRECT("1:"&amp;ROWS(champ)))),ROWS(Licenciés!$1:71))),"")</f>
        <v/>
      </c>
      <c r="J73" s="1" t="str">
        <f t="array" aca="1" ref="J73" ca="1">IF(ROWS(Licenciés!$1:71)&lt;=COUNTIF(cond,INSCRIPTIONS!$K$206),INDEX(champ,SMALL(IF(cond=INSCRIPTIONS!$K$206,ROW(INDIRECT("1:"&amp;ROWS(champ)))),ROWS(Licenciés!$1:71))),"")</f>
        <v/>
      </c>
    </row>
    <row r="74" spans="2:10">
      <c r="B74" s="1" t="str">
        <f t="array" aca="1" ref="B74" ca="1">IF(ROWS(Licenciés!$1:72)&lt;=COUNTIF(cond,INSCRIPTIONS!$K$13),INDEX(champ,SMALL(IF(cond=INSCRIPTIONS!$K$13,ROW(INDIRECT("1:"&amp;ROWS(champ)))),ROWS(Licenciés!$1:72))),"")</f>
        <v/>
      </c>
      <c r="C74" s="1" t="str">
        <f t="array" aca="1" ref="C74" ca="1">IF(ROWS(Licenciés!$1:72)&lt;=COUNTIF(cond,INSCRIPTIONS!$K$24),INDEX(champ,SMALL(IF(cond=INSCRIPTIONS!$K$24,ROW(INDIRECT("1:"&amp;ROWS(champ)))),ROWS(Licenciés!$1:72))),"")</f>
        <v/>
      </c>
      <c r="D74" s="1" t="str">
        <f t="array" aca="1" ref="D74" ca="1">IF(ROWS(Licenciés!$1:72)&lt;=COUNTIF(cond,INSCRIPTIONS!$K$50),INDEX(champ,SMALL(IF(cond=INSCRIPTIONS!$K$50,ROW(INDIRECT("1:"&amp;ROWS(champ)))),ROWS(Licenciés!$1:72))),"")</f>
        <v/>
      </c>
      <c r="E74" s="1" t="str">
        <f t="array" aca="1" ref="E74" ca="1">IF(ROWS(Licenciés!$1:72)&lt;=COUNTIF(cond,INSCRIPTIONS!$K$76),INDEX(champ,SMALL(IF(cond=INSCRIPTIONS!$K$76,ROW(INDIRECT("1:"&amp;ROWS(champ)))),ROWS(Licenciés!$1:72))),"")</f>
        <v/>
      </c>
      <c r="F74" s="1" t="str">
        <f t="array" aca="1" ref="F74" ca="1">IF(ROWS(Licenciés!$1:72)&lt;=COUNTIF(cond,INSCRIPTIONS!$K$102),INDEX(champ,SMALL(IF(cond=INSCRIPTIONS!$K$102,ROW(INDIRECT("1:"&amp;ROWS(champ)))),ROWS(Licenciés!$1:72))),"")</f>
        <v/>
      </c>
      <c r="G74" s="1" t="str">
        <f t="array" aca="1" ref="G74" ca="1">IF(ROWS(Licenciés!$1:72)&lt;=COUNTIF(cond,INSCRIPTIONS!$K$128),INDEX(champ,SMALL(IF(cond=INSCRIPTIONS!$K$128,ROW(INDIRECT("1:"&amp;ROWS(champ)))),ROWS(Licenciés!$1:72))),"")</f>
        <v/>
      </c>
      <c r="H74" s="1" t="str">
        <f t="array" aca="1" ref="H74" ca="1">IF(ROWS(Licenciés!$1:72)&lt;=COUNTIF(cond,INSCRIPTIONS!$K$154),INDEX(champ,SMALL(IF(cond=INSCRIPTIONS!$K$154,ROW(INDIRECT("1:"&amp;ROWS(champ)))),ROWS(Licenciés!$1:72))),"")</f>
        <v/>
      </c>
      <c r="I74" s="1" t="str">
        <f t="array" aca="1" ref="I74" ca="1">IF(ROWS(Licenciés!$1:72)&lt;=COUNTIF(cond,INSCRIPTIONS!$K$180),INDEX(champ,SMALL(IF(cond=INSCRIPTIONS!$K$180,ROW(INDIRECT("1:"&amp;ROWS(champ)))),ROWS(Licenciés!$1:72))),"")</f>
        <v/>
      </c>
      <c r="J74" s="1" t="str">
        <f t="array" aca="1" ref="J74" ca="1">IF(ROWS(Licenciés!$1:72)&lt;=COUNTIF(cond,INSCRIPTIONS!$K$206),INDEX(champ,SMALL(IF(cond=INSCRIPTIONS!$K$206,ROW(INDIRECT("1:"&amp;ROWS(champ)))),ROWS(Licenciés!$1:72))),"")</f>
        <v/>
      </c>
    </row>
    <row r="75" spans="2:10">
      <c r="B75" s="1" t="str">
        <f t="array" aca="1" ref="B75" ca="1">IF(ROWS(Licenciés!$1:73)&lt;=COUNTIF(cond,INSCRIPTIONS!$K$13),INDEX(champ,SMALL(IF(cond=INSCRIPTIONS!$K$13,ROW(INDIRECT("1:"&amp;ROWS(champ)))),ROWS(Licenciés!$1:73))),"")</f>
        <v/>
      </c>
      <c r="C75" s="1" t="str">
        <f t="array" aca="1" ref="C75" ca="1">IF(ROWS(Licenciés!$1:73)&lt;=COUNTIF(cond,INSCRIPTIONS!$K$24),INDEX(champ,SMALL(IF(cond=INSCRIPTIONS!$K$24,ROW(INDIRECT("1:"&amp;ROWS(champ)))),ROWS(Licenciés!$1:73))),"")</f>
        <v/>
      </c>
      <c r="D75" s="1" t="str">
        <f t="array" aca="1" ref="D75" ca="1">IF(ROWS(Licenciés!$1:73)&lt;=COUNTIF(cond,INSCRIPTIONS!$K$50),INDEX(champ,SMALL(IF(cond=INSCRIPTIONS!$K$50,ROW(INDIRECT("1:"&amp;ROWS(champ)))),ROWS(Licenciés!$1:73))),"")</f>
        <v/>
      </c>
      <c r="E75" s="1" t="str">
        <f t="array" aca="1" ref="E75" ca="1">IF(ROWS(Licenciés!$1:73)&lt;=COUNTIF(cond,INSCRIPTIONS!$K$76),INDEX(champ,SMALL(IF(cond=INSCRIPTIONS!$K$76,ROW(INDIRECT("1:"&amp;ROWS(champ)))),ROWS(Licenciés!$1:73))),"")</f>
        <v/>
      </c>
      <c r="F75" s="1" t="str">
        <f t="array" aca="1" ref="F75" ca="1">IF(ROWS(Licenciés!$1:73)&lt;=COUNTIF(cond,INSCRIPTIONS!$K$102),INDEX(champ,SMALL(IF(cond=INSCRIPTIONS!$K$102,ROW(INDIRECT("1:"&amp;ROWS(champ)))),ROWS(Licenciés!$1:73))),"")</f>
        <v/>
      </c>
      <c r="G75" s="1" t="str">
        <f t="array" aca="1" ref="G75" ca="1">IF(ROWS(Licenciés!$1:73)&lt;=COUNTIF(cond,INSCRIPTIONS!$K$128),INDEX(champ,SMALL(IF(cond=INSCRIPTIONS!$K$128,ROW(INDIRECT("1:"&amp;ROWS(champ)))),ROWS(Licenciés!$1:73))),"")</f>
        <v/>
      </c>
      <c r="H75" s="1" t="str">
        <f t="array" aca="1" ref="H75" ca="1">IF(ROWS(Licenciés!$1:73)&lt;=COUNTIF(cond,INSCRIPTIONS!$K$154),INDEX(champ,SMALL(IF(cond=INSCRIPTIONS!$K$154,ROW(INDIRECT("1:"&amp;ROWS(champ)))),ROWS(Licenciés!$1:73))),"")</f>
        <v/>
      </c>
      <c r="I75" s="1" t="str">
        <f t="array" aca="1" ref="I75" ca="1">IF(ROWS(Licenciés!$1:73)&lt;=COUNTIF(cond,INSCRIPTIONS!$K$180),INDEX(champ,SMALL(IF(cond=INSCRIPTIONS!$K$180,ROW(INDIRECT("1:"&amp;ROWS(champ)))),ROWS(Licenciés!$1:73))),"")</f>
        <v/>
      </c>
      <c r="J75" s="1" t="str">
        <f t="array" aca="1" ref="J75" ca="1">IF(ROWS(Licenciés!$1:73)&lt;=COUNTIF(cond,INSCRIPTIONS!$K$206),INDEX(champ,SMALL(IF(cond=INSCRIPTIONS!$K$206,ROW(INDIRECT("1:"&amp;ROWS(champ)))),ROWS(Licenciés!$1:73))),"")</f>
        <v/>
      </c>
    </row>
    <row r="76" spans="2:10">
      <c r="B76" s="1" t="str">
        <f t="array" aca="1" ref="B76" ca="1">IF(ROWS(Licenciés!$1:74)&lt;=COUNTIF(cond,INSCRIPTIONS!$K$13),INDEX(champ,SMALL(IF(cond=INSCRIPTIONS!$K$13,ROW(INDIRECT("1:"&amp;ROWS(champ)))),ROWS(Licenciés!$1:74))),"")</f>
        <v/>
      </c>
      <c r="C76" s="1" t="str">
        <f t="array" aca="1" ref="C76" ca="1">IF(ROWS(Licenciés!$1:74)&lt;=COUNTIF(cond,INSCRIPTIONS!$K$24),INDEX(champ,SMALL(IF(cond=INSCRIPTIONS!$K$24,ROW(INDIRECT("1:"&amp;ROWS(champ)))),ROWS(Licenciés!$1:74))),"")</f>
        <v/>
      </c>
      <c r="D76" s="1" t="str">
        <f t="array" aca="1" ref="D76" ca="1">IF(ROWS(Licenciés!$1:74)&lt;=COUNTIF(cond,INSCRIPTIONS!$K$50),INDEX(champ,SMALL(IF(cond=INSCRIPTIONS!$K$50,ROW(INDIRECT("1:"&amp;ROWS(champ)))),ROWS(Licenciés!$1:74))),"")</f>
        <v/>
      </c>
      <c r="E76" s="1" t="str">
        <f t="array" aca="1" ref="E76" ca="1">IF(ROWS(Licenciés!$1:74)&lt;=COUNTIF(cond,INSCRIPTIONS!$K$76),INDEX(champ,SMALL(IF(cond=INSCRIPTIONS!$K$76,ROW(INDIRECT("1:"&amp;ROWS(champ)))),ROWS(Licenciés!$1:74))),"")</f>
        <v/>
      </c>
      <c r="F76" s="1" t="str">
        <f t="array" aca="1" ref="F76" ca="1">IF(ROWS(Licenciés!$1:74)&lt;=COUNTIF(cond,INSCRIPTIONS!$K$102),INDEX(champ,SMALL(IF(cond=INSCRIPTIONS!$K$102,ROW(INDIRECT("1:"&amp;ROWS(champ)))),ROWS(Licenciés!$1:74))),"")</f>
        <v/>
      </c>
      <c r="G76" s="1" t="str">
        <f t="array" aca="1" ref="G76" ca="1">IF(ROWS(Licenciés!$1:74)&lt;=COUNTIF(cond,INSCRIPTIONS!$K$128),INDEX(champ,SMALL(IF(cond=INSCRIPTIONS!$K$128,ROW(INDIRECT("1:"&amp;ROWS(champ)))),ROWS(Licenciés!$1:74))),"")</f>
        <v/>
      </c>
      <c r="H76" s="1" t="str">
        <f t="array" aca="1" ref="H76" ca="1">IF(ROWS(Licenciés!$1:74)&lt;=COUNTIF(cond,INSCRIPTIONS!$K$154),INDEX(champ,SMALL(IF(cond=INSCRIPTIONS!$K$154,ROW(INDIRECT("1:"&amp;ROWS(champ)))),ROWS(Licenciés!$1:74))),"")</f>
        <v/>
      </c>
      <c r="I76" s="1" t="str">
        <f t="array" aca="1" ref="I76" ca="1">IF(ROWS(Licenciés!$1:74)&lt;=COUNTIF(cond,INSCRIPTIONS!$K$180),INDEX(champ,SMALL(IF(cond=INSCRIPTIONS!$K$180,ROW(INDIRECT("1:"&amp;ROWS(champ)))),ROWS(Licenciés!$1:74))),"")</f>
        <v/>
      </c>
      <c r="J76" s="1" t="str">
        <f t="array" aca="1" ref="J76" ca="1">IF(ROWS(Licenciés!$1:74)&lt;=COUNTIF(cond,INSCRIPTIONS!$K$206),INDEX(champ,SMALL(IF(cond=INSCRIPTIONS!$K$206,ROW(INDIRECT("1:"&amp;ROWS(champ)))),ROWS(Licenciés!$1:74))),"")</f>
        <v/>
      </c>
    </row>
    <row r="77" spans="2:10">
      <c r="B77" s="1" t="str">
        <f t="array" aca="1" ref="B77" ca="1">IF(ROWS(Licenciés!$1:75)&lt;=COUNTIF(cond,INSCRIPTIONS!$K$13),INDEX(champ,SMALL(IF(cond=INSCRIPTIONS!$K$13,ROW(INDIRECT("1:"&amp;ROWS(champ)))),ROWS(Licenciés!$1:75))),"")</f>
        <v/>
      </c>
      <c r="C77" s="1" t="str">
        <f t="array" aca="1" ref="C77" ca="1">IF(ROWS(Licenciés!$1:75)&lt;=COUNTIF(cond,INSCRIPTIONS!$K$24),INDEX(champ,SMALL(IF(cond=INSCRIPTIONS!$K$24,ROW(INDIRECT("1:"&amp;ROWS(champ)))),ROWS(Licenciés!$1:75))),"")</f>
        <v/>
      </c>
      <c r="D77" s="1" t="str">
        <f t="array" aca="1" ref="D77" ca="1">IF(ROWS(Licenciés!$1:75)&lt;=COUNTIF(cond,INSCRIPTIONS!$K$50),INDEX(champ,SMALL(IF(cond=INSCRIPTIONS!$K$50,ROW(INDIRECT("1:"&amp;ROWS(champ)))),ROWS(Licenciés!$1:75))),"")</f>
        <v/>
      </c>
      <c r="E77" s="1" t="str">
        <f t="array" aca="1" ref="E77" ca="1">IF(ROWS(Licenciés!$1:75)&lt;=COUNTIF(cond,INSCRIPTIONS!$K$76),INDEX(champ,SMALL(IF(cond=INSCRIPTIONS!$K$76,ROW(INDIRECT("1:"&amp;ROWS(champ)))),ROWS(Licenciés!$1:75))),"")</f>
        <v/>
      </c>
      <c r="F77" s="1" t="str">
        <f t="array" aca="1" ref="F77" ca="1">IF(ROWS(Licenciés!$1:75)&lt;=COUNTIF(cond,INSCRIPTIONS!$K$102),INDEX(champ,SMALL(IF(cond=INSCRIPTIONS!$K$102,ROW(INDIRECT("1:"&amp;ROWS(champ)))),ROWS(Licenciés!$1:75))),"")</f>
        <v/>
      </c>
      <c r="G77" s="1" t="str">
        <f t="array" aca="1" ref="G77" ca="1">IF(ROWS(Licenciés!$1:75)&lt;=COUNTIF(cond,INSCRIPTIONS!$K$128),INDEX(champ,SMALL(IF(cond=INSCRIPTIONS!$K$128,ROW(INDIRECT("1:"&amp;ROWS(champ)))),ROWS(Licenciés!$1:75))),"")</f>
        <v/>
      </c>
      <c r="H77" s="1" t="str">
        <f t="array" aca="1" ref="H77" ca="1">IF(ROWS(Licenciés!$1:75)&lt;=COUNTIF(cond,INSCRIPTIONS!$K$154),INDEX(champ,SMALL(IF(cond=INSCRIPTIONS!$K$154,ROW(INDIRECT("1:"&amp;ROWS(champ)))),ROWS(Licenciés!$1:75))),"")</f>
        <v/>
      </c>
      <c r="I77" s="1" t="str">
        <f t="array" aca="1" ref="I77" ca="1">IF(ROWS(Licenciés!$1:75)&lt;=COUNTIF(cond,INSCRIPTIONS!$K$180),INDEX(champ,SMALL(IF(cond=INSCRIPTIONS!$K$180,ROW(INDIRECT("1:"&amp;ROWS(champ)))),ROWS(Licenciés!$1:75))),"")</f>
        <v/>
      </c>
      <c r="J77" s="1" t="str">
        <f t="array" aca="1" ref="J77" ca="1">IF(ROWS(Licenciés!$1:75)&lt;=COUNTIF(cond,INSCRIPTIONS!$K$206),INDEX(champ,SMALL(IF(cond=INSCRIPTIONS!$K$206,ROW(INDIRECT("1:"&amp;ROWS(champ)))),ROWS(Licenciés!$1:75))),"")</f>
        <v/>
      </c>
    </row>
    <row r="78" spans="2:10">
      <c r="B78" s="1" t="str">
        <f t="array" aca="1" ref="B78" ca="1">IF(ROWS(Licenciés!$1:76)&lt;=COUNTIF(cond,INSCRIPTIONS!$K$13),INDEX(champ,SMALL(IF(cond=INSCRIPTIONS!$K$13,ROW(INDIRECT("1:"&amp;ROWS(champ)))),ROWS(Licenciés!$1:76))),"")</f>
        <v/>
      </c>
      <c r="C78" s="1" t="str">
        <f t="array" aca="1" ref="C78" ca="1">IF(ROWS(Licenciés!$1:76)&lt;=COUNTIF(cond,INSCRIPTIONS!$K$24),INDEX(champ,SMALL(IF(cond=INSCRIPTIONS!$K$24,ROW(INDIRECT("1:"&amp;ROWS(champ)))),ROWS(Licenciés!$1:76))),"")</f>
        <v/>
      </c>
      <c r="D78" s="1" t="str">
        <f t="array" aca="1" ref="D78" ca="1">IF(ROWS(Licenciés!$1:76)&lt;=COUNTIF(cond,INSCRIPTIONS!$K$50),INDEX(champ,SMALL(IF(cond=INSCRIPTIONS!$K$50,ROW(INDIRECT("1:"&amp;ROWS(champ)))),ROWS(Licenciés!$1:76))),"")</f>
        <v/>
      </c>
      <c r="E78" s="1" t="str">
        <f t="array" aca="1" ref="E78" ca="1">IF(ROWS(Licenciés!$1:76)&lt;=COUNTIF(cond,INSCRIPTIONS!$K$76),INDEX(champ,SMALL(IF(cond=INSCRIPTIONS!$K$76,ROW(INDIRECT("1:"&amp;ROWS(champ)))),ROWS(Licenciés!$1:76))),"")</f>
        <v/>
      </c>
      <c r="F78" s="1" t="str">
        <f t="array" aca="1" ref="F78" ca="1">IF(ROWS(Licenciés!$1:76)&lt;=COUNTIF(cond,INSCRIPTIONS!$K$102),INDEX(champ,SMALL(IF(cond=INSCRIPTIONS!$K$102,ROW(INDIRECT("1:"&amp;ROWS(champ)))),ROWS(Licenciés!$1:76))),"")</f>
        <v/>
      </c>
      <c r="G78" s="1" t="str">
        <f t="array" aca="1" ref="G78" ca="1">IF(ROWS(Licenciés!$1:76)&lt;=COUNTIF(cond,INSCRIPTIONS!$K$128),INDEX(champ,SMALL(IF(cond=INSCRIPTIONS!$K$128,ROW(INDIRECT("1:"&amp;ROWS(champ)))),ROWS(Licenciés!$1:76))),"")</f>
        <v/>
      </c>
      <c r="H78" s="1" t="str">
        <f t="array" aca="1" ref="H78" ca="1">IF(ROWS(Licenciés!$1:76)&lt;=COUNTIF(cond,INSCRIPTIONS!$K$154),INDEX(champ,SMALL(IF(cond=INSCRIPTIONS!$K$154,ROW(INDIRECT("1:"&amp;ROWS(champ)))),ROWS(Licenciés!$1:76))),"")</f>
        <v/>
      </c>
      <c r="I78" s="1" t="str">
        <f t="array" aca="1" ref="I78" ca="1">IF(ROWS(Licenciés!$1:76)&lt;=COUNTIF(cond,INSCRIPTIONS!$K$180),INDEX(champ,SMALL(IF(cond=INSCRIPTIONS!$K$180,ROW(INDIRECT("1:"&amp;ROWS(champ)))),ROWS(Licenciés!$1:76))),"")</f>
        <v/>
      </c>
      <c r="J78" s="1" t="str">
        <f t="array" aca="1" ref="J78" ca="1">IF(ROWS(Licenciés!$1:76)&lt;=COUNTIF(cond,INSCRIPTIONS!$K$206),INDEX(champ,SMALL(IF(cond=INSCRIPTIONS!$K$206,ROW(INDIRECT("1:"&amp;ROWS(champ)))),ROWS(Licenciés!$1:76))),"")</f>
        <v/>
      </c>
    </row>
    <row r="79" spans="2:10">
      <c r="B79" s="1" t="str">
        <f t="array" aca="1" ref="B79" ca="1">IF(ROWS(Licenciés!$1:77)&lt;=COUNTIF(cond,INSCRIPTIONS!$K$13),INDEX(champ,SMALL(IF(cond=INSCRIPTIONS!$K$13,ROW(INDIRECT("1:"&amp;ROWS(champ)))),ROWS(Licenciés!$1:77))),"")</f>
        <v/>
      </c>
      <c r="C79" s="1" t="str">
        <f t="array" aca="1" ref="C79" ca="1">IF(ROWS(Licenciés!$1:77)&lt;=COUNTIF(cond,INSCRIPTIONS!$K$24),INDEX(champ,SMALL(IF(cond=INSCRIPTIONS!$K$24,ROW(INDIRECT("1:"&amp;ROWS(champ)))),ROWS(Licenciés!$1:77))),"")</f>
        <v/>
      </c>
      <c r="D79" s="1" t="str">
        <f t="array" aca="1" ref="D79" ca="1">IF(ROWS(Licenciés!$1:77)&lt;=COUNTIF(cond,INSCRIPTIONS!$K$50),INDEX(champ,SMALL(IF(cond=INSCRIPTIONS!$K$50,ROW(INDIRECT("1:"&amp;ROWS(champ)))),ROWS(Licenciés!$1:77))),"")</f>
        <v/>
      </c>
      <c r="E79" s="1" t="str">
        <f t="array" aca="1" ref="E79" ca="1">IF(ROWS(Licenciés!$1:77)&lt;=COUNTIF(cond,INSCRIPTIONS!$K$76),INDEX(champ,SMALL(IF(cond=INSCRIPTIONS!$K$76,ROW(INDIRECT("1:"&amp;ROWS(champ)))),ROWS(Licenciés!$1:77))),"")</f>
        <v/>
      </c>
      <c r="F79" s="1" t="str">
        <f t="array" aca="1" ref="F79" ca="1">IF(ROWS(Licenciés!$1:77)&lt;=COUNTIF(cond,INSCRIPTIONS!$K$102),INDEX(champ,SMALL(IF(cond=INSCRIPTIONS!$K$102,ROW(INDIRECT("1:"&amp;ROWS(champ)))),ROWS(Licenciés!$1:77))),"")</f>
        <v/>
      </c>
      <c r="G79" s="1" t="str">
        <f t="array" aca="1" ref="G79" ca="1">IF(ROWS(Licenciés!$1:77)&lt;=COUNTIF(cond,INSCRIPTIONS!$K$128),INDEX(champ,SMALL(IF(cond=INSCRIPTIONS!$K$128,ROW(INDIRECT("1:"&amp;ROWS(champ)))),ROWS(Licenciés!$1:77))),"")</f>
        <v/>
      </c>
      <c r="H79" s="1" t="str">
        <f t="array" aca="1" ref="H79" ca="1">IF(ROWS(Licenciés!$1:77)&lt;=COUNTIF(cond,INSCRIPTIONS!$K$154),INDEX(champ,SMALL(IF(cond=INSCRIPTIONS!$K$154,ROW(INDIRECT("1:"&amp;ROWS(champ)))),ROWS(Licenciés!$1:77))),"")</f>
        <v/>
      </c>
      <c r="I79" s="1" t="str">
        <f t="array" aca="1" ref="I79" ca="1">IF(ROWS(Licenciés!$1:77)&lt;=COUNTIF(cond,INSCRIPTIONS!$K$180),INDEX(champ,SMALL(IF(cond=INSCRIPTIONS!$K$180,ROW(INDIRECT("1:"&amp;ROWS(champ)))),ROWS(Licenciés!$1:77))),"")</f>
        <v/>
      </c>
      <c r="J79" s="1" t="str">
        <f t="array" aca="1" ref="J79" ca="1">IF(ROWS(Licenciés!$1:77)&lt;=COUNTIF(cond,INSCRIPTIONS!$K$206),INDEX(champ,SMALL(IF(cond=INSCRIPTIONS!$K$206,ROW(INDIRECT("1:"&amp;ROWS(champ)))),ROWS(Licenciés!$1:77))),"")</f>
        <v/>
      </c>
    </row>
    <row r="80" spans="2:10">
      <c r="B80" s="1" t="str">
        <f t="array" aca="1" ref="B80" ca="1">IF(ROWS(Licenciés!$1:78)&lt;=COUNTIF(cond,INSCRIPTIONS!$K$13),INDEX(champ,SMALL(IF(cond=INSCRIPTIONS!$K$13,ROW(INDIRECT("1:"&amp;ROWS(champ)))),ROWS(Licenciés!$1:78))),"")</f>
        <v/>
      </c>
      <c r="C80" s="1" t="str">
        <f t="array" aca="1" ref="C80" ca="1">IF(ROWS(Licenciés!$1:78)&lt;=COUNTIF(cond,INSCRIPTIONS!$K$24),INDEX(champ,SMALL(IF(cond=INSCRIPTIONS!$K$24,ROW(INDIRECT("1:"&amp;ROWS(champ)))),ROWS(Licenciés!$1:78))),"")</f>
        <v/>
      </c>
      <c r="D80" s="1" t="str">
        <f t="array" aca="1" ref="D80" ca="1">IF(ROWS(Licenciés!$1:78)&lt;=COUNTIF(cond,INSCRIPTIONS!$K$50),INDEX(champ,SMALL(IF(cond=INSCRIPTIONS!$K$50,ROW(INDIRECT("1:"&amp;ROWS(champ)))),ROWS(Licenciés!$1:78))),"")</f>
        <v/>
      </c>
      <c r="E80" s="1" t="str">
        <f t="array" aca="1" ref="E80" ca="1">IF(ROWS(Licenciés!$1:78)&lt;=COUNTIF(cond,INSCRIPTIONS!$K$76),INDEX(champ,SMALL(IF(cond=INSCRIPTIONS!$K$76,ROW(INDIRECT("1:"&amp;ROWS(champ)))),ROWS(Licenciés!$1:78))),"")</f>
        <v/>
      </c>
      <c r="F80" s="1" t="str">
        <f t="array" aca="1" ref="F80" ca="1">IF(ROWS(Licenciés!$1:78)&lt;=COUNTIF(cond,INSCRIPTIONS!$K$102),INDEX(champ,SMALL(IF(cond=INSCRIPTIONS!$K$102,ROW(INDIRECT("1:"&amp;ROWS(champ)))),ROWS(Licenciés!$1:78))),"")</f>
        <v/>
      </c>
      <c r="G80" s="1" t="str">
        <f t="array" aca="1" ref="G80" ca="1">IF(ROWS(Licenciés!$1:78)&lt;=COUNTIF(cond,INSCRIPTIONS!$K$128),INDEX(champ,SMALL(IF(cond=INSCRIPTIONS!$K$128,ROW(INDIRECT("1:"&amp;ROWS(champ)))),ROWS(Licenciés!$1:78))),"")</f>
        <v/>
      </c>
      <c r="H80" s="1" t="str">
        <f t="array" aca="1" ref="H80" ca="1">IF(ROWS(Licenciés!$1:78)&lt;=COUNTIF(cond,INSCRIPTIONS!$K$154),INDEX(champ,SMALL(IF(cond=INSCRIPTIONS!$K$154,ROW(INDIRECT("1:"&amp;ROWS(champ)))),ROWS(Licenciés!$1:78))),"")</f>
        <v/>
      </c>
      <c r="I80" s="1" t="str">
        <f t="array" aca="1" ref="I80" ca="1">IF(ROWS(Licenciés!$1:78)&lt;=COUNTIF(cond,INSCRIPTIONS!$K$180),INDEX(champ,SMALL(IF(cond=INSCRIPTIONS!$K$180,ROW(INDIRECT("1:"&amp;ROWS(champ)))),ROWS(Licenciés!$1:78))),"")</f>
        <v/>
      </c>
      <c r="J80" s="1" t="str">
        <f t="array" aca="1" ref="J80" ca="1">IF(ROWS(Licenciés!$1:78)&lt;=COUNTIF(cond,INSCRIPTIONS!$K$206),INDEX(champ,SMALL(IF(cond=INSCRIPTIONS!$K$206,ROW(INDIRECT("1:"&amp;ROWS(champ)))),ROWS(Licenciés!$1:78))),"")</f>
        <v/>
      </c>
    </row>
    <row r="81" spans="2:10">
      <c r="B81" s="1" t="str">
        <f t="array" aca="1" ref="B81" ca="1">IF(ROWS(Licenciés!$1:79)&lt;=COUNTIF(cond,INSCRIPTIONS!$K$13),INDEX(champ,SMALL(IF(cond=INSCRIPTIONS!$K$13,ROW(INDIRECT("1:"&amp;ROWS(champ)))),ROWS(Licenciés!$1:79))),"")</f>
        <v/>
      </c>
      <c r="C81" s="1" t="str">
        <f t="array" aca="1" ref="C81" ca="1">IF(ROWS(Licenciés!$1:79)&lt;=COUNTIF(cond,INSCRIPTIONS!$K$24),INDEX(champ,SMALL(IF(cond=INSCRIPTIONS!$K$24,ROW(INDIRECT("1:"&amp;ROWS(champ)))),ROWS(Licenciés!$1:79))),"")</f>
        <v/>
      </c>
      <c r="D81" s="1" t="str">
        <f t="array" aca="1" ref="D81" ca="1">IF(ROWS(Licenciés!$1:79)&lt;=COUNTIF(cond,INSCRIPTIONS!$K$50),INDEX(champ,SMALL(IF(cond=INSCRIPTIONS!$K$50,ROW(INDIRECT("1:"&amp;ROWS(champ)))),ROWS(Licenciés!$1:79))),"")</f>
        <v/>
      </c>
      <c r="E81" s="1" t="str">
        <f t="array" aca="1" ref="E81" ca="1">IF(ROWS(Licenciés!$1:79)&lt;=COUNTIF(cond,INSCRIPTIONS!$K$76),INDEX(champ,SMALL(IF(cond=INSCRIPTIONS!$K$76,ROW(INDIRECT("1:"&amp;ROWS(champ)))),ROWS(Licenciés!$1:79))),"")</f>
        <v/>
      </c>
      <c r="F81" s="1" t="str">
        <f t="array" aca="1" ref="F81" ca="1">IF(ROWS(Licenciés!$1:79)&lt;=COUNTIF(cond,INSCRIPTIONS!$K$102),INDEX(champ,SMALL(IF(cond=INSCRIPTIONS!$K$102,ROW(INDIRECT("1:"&amp;ROWS(champ)))),ROWS(Licenciés!$1:79))),"")</f>
        <v/>
      </c>
      <c r="G81" s="1" t="str">
        <f t="array" aca="1" ref="G81" ca="1">IF(ROWS(Licenciés!$1:79)&lt;=COUNTIF(cond,INSCRIPTIONS!$K$128),INDEX(champ,SMALL(IF(cond=INSCRIPTIONS!$K$128,ROW(INDIRECT("1:"&amp;ROWS(champ)))),ROWS(Licenciés!$1:79))),"")</f>
        <v/>
      </c>
      <c r="H81" s="1" t="str">
        <f t="array" aca="1" ref="H81" ca="1">IF(ROWS(Licenciés!$1:79)&lt;=COUNTIF(cond,INSCRIPTIONS!$K$154),INDEX(champ,SMALL(IF(cond=INSCRIPTIONS!$K$154,ROW(INDIRECT("1:"&amp;ROWS(champ)))),ROWS(Licenciés!$1:79))),"")</f>
        <v/>
      </c>
      <c r="I81" s="1" t="str">
        <f t="array" aca="1" ref="I81" ca="1">IF(ROWS(Licenciés!$1:79)&lt;=COUNTIF(cond,INSCRIPTIONS!$K$180),INDEX(champ,SMALL(IF(cond=INSCRIPTIONS!$K$180,ROW(INDIRECT("1:"&amp;ROWS(champ)))),ROWS(Licenciés!$1:79))),"")</f>
        <v/>
      </c>
      <c r="J81" s="1" t="str">
        <f t="array" aca="1" ref="J81" ca="1">IF(ROWS(Licenciés!$1:79)&lt;=COUNTIF(cond,INSCRIPTIONS!$K$206),INDEX(champ,SMALL(IF(cond=INSCRIPTIONS!$K$206,ROW(INDIRECT("1:"&amp;ROWS(champ)))),ROWS(Licenciés!$1:79))),"")</f>
        <v/>
      </c>
    </row>
    <row r="82" spans="2:10">
      <c r="B82" s="1" t="str">
        <f t="array" aca="1" ref="B82" ca="1">IF(ROWS(Licenciés!$1:80)&lt;=COUNTIF(cond,INSCRIPTIONS!$K$13),INDEX(champ,SMALL(IF(cond=INSCRIPTIONS!$K$13,ROW(INDIRECT("1:"&amp;ROWS(champ)))),ROWS(Licenciés!$1:80))),"")</f>
        <v/>
      </c>
      <c r="C82" s="1" t="str">
        <f t="array" aca="1" ref="C82" ca="1">IF(ROWS(Licenciés!$1:80)&lt;=COUNTIF(cond,INSCRIPTIONS!$K$24),INDEX(champ,SMALL(IF(cond=INSCRIPTIONS!$K$24,ROW(INDIRECT("1:"&amp;ROWS(champ)))),ROWS(Licenciés!$1:80))),"")</f>
        <v/>
      </c>
      <c r="D82" s="1" t="str">
        <f t="array" aca="1" ref="D82" ca="1">IF(ROWS(Licenciés!$1:80)&lt;=COUNTIF(cond,INSCRIPTIONS!$K$50),INDEX(champ,SMALL(IF(cond=INSCRIPTIONS!$K$50,ROW(INDIRECT("1:"&amp;ROWS(champ)))),ROWS(Licenciés!$1:80))),"")</f>
        <v/>
      </c>
      <c r="E82" s="1" t="str">
        <f t="array" aca="1" ref="E82" ca="1">IF(ROWS(Licenciés!$1:80)&lt;=COUNTIF(cond,INSCRIPTIONS!$K$76),INDEX(champ,SMALL(IF(cond=INSCRIPTIONS!$K$76,ROW(INDIRECT("1:"&amp;ROWS(champ)))),ROWS(Licenciés!$1:80))),"")</f>
        <v/>
      </c>
      <c r="F82" s="1" t="str">
        <f t="array" aca="1" ref="F82" ca="1">IF(ROWS(Licenciés!$1:80)&lt;=COUNTIF(cond,INSCRIPTIONS!$K$102),INDEX(champ,SMALL(IF(cond=INSCRIPTIONS!$K$102,ROW(INDIRECT("1:"&amp;ROWS(champ)))),ROWS(Licenciés!$1:80))),"")</f>
        <v/>
      </c>
      <c r="G82" s="1" t="str">
        <f t="array" aca="1" ref="G82" ca="1">IF(ROWS(Licenciés!$1:80)&lt;=COUNTIF(cond,INSCRIPTIONS!$K$128),INDEX(champ,SMALL(IF(cond=INSCRIPTIONS!$K$128,ROW(INDIRECT("1:"&amp;ROWS(champ)))),ROWS(Licenciés!$1:80))),"")</f>
        <v/>
      </c>
      <c r="H82" s="1" t="str">
        <f t="array" aca="1" ref="H82" ca="1">IF(ROWS(Licenciés!$1:80)&lt;=COUNTIF(cond,INSCRIPTIONS!$K$154),INDEX(champ,SMALL(IF(cond=INSCRIPTIONS!$K$154,ROW(INDIRECT("1:"&amp;ROWS(champ)))),ROWS(Licenciés!$1:80))),"")</f>
        <v/>
      </c>
      <c r="I82" s="1" t="str">
        <f t="array" aca="1" ref="I82" ca="1">IF(ROWS(Licenciés!$1:80)&lt;=COUNTIF(cond,INSCRIPTIONS!$K$180),INDEX(champ,SMALL(IF(cond=INSCRIPTIONS!$K$180,ROW(INDIRECT("1:"&amp;ROWS(champ)))),ROWS(Licenciés!$1:80))),"")</f>
        <v/>
      </c>
      <c r="J82" s="1" t="str">
        <f t="array" aca="1" ref="J82" ca="1">IF(ROWS(Licenciés!$1:80)&lt;=COUNTIF(cond,INSCRIPTIONS!$K$206),INDEX(champ,SMALL(IF(cond=INSCRIPTIONS!$K$206,ROW(INDIRECT("1:"&amp;ROWS(champ)))),ROWS(Licenciés!$1:80))),"")</f>
        <v/>
      </c>
    </row>
    <row r="83" spans="2:10">
      <c r="B83" s="1" t="str">
        <f t="array" aca="1" ref="B83" ca="1">IF(ROWS(Licenciés!$1:81)&lt;=COUNTIF(cond,INSCRIPTIONS!$K$13),INDEX(champ,SMALL(IF(cond=INSCRIPTIONS!$K$13,ROW(INDIRECT("1:"&amp;ROWS(champ)))),ROWS(Licenciés!$1:81))),"")</f>
        <v/>
      </c>
      <c r="C83" s="1" t="str">
        <f t="array" aca="1" ref="C83" ca="1">IF(ROWS(Licenciés!$1:81)&lt;=COUNTIF(cond,INSCRIPTIONS!$K$24),INDEX(champ,SMALL(IF(cond=INSCRIPTIONS!$K$24,ROW(INDIRECT("1:"&amp;ROWS(champ)))),ROWS(Licenciés!$1:81))),"")</f>
        <v/>
      </c>
      <c r="D83" s="1" t="str">
        <f t="array" aca="1" ref="D83" ca="1">IF(ROWS(Licenciés!$1:81)&lt;=COUNTIF(cond,INSCRIPTIONS!$K$50),INDEX(champ,SMALL(IF(cond=INSCRIPTIONS!$K$50,ROW(INDIRECT("1:"&amp;ROWS(champ)))),ROWS(Licenciés!$1:81))),"")</f>
        <v/>
      </c>
      <c r="E83" s="1" t="str">
        <f t="array" aca="1" ref="E83" ca="1">IF(ROWS(Licenciés!$1:81)&lt;=COUNTIF(cond,INSCRIPTIONS!$K$76),INDEX(champ,SMALL(IF(cond=INSCRIPTIONS!$K$76,ROW(INDIRECT("1:"&amp;ROWS(champ)))),ROWS(Licenciés!$1:81))),"")</f>
        <v/>
      </c>
      <c r="F83" s="1" t="str">
        <f t="array" aca="1" ref="F83" ca="1">IF(ROWS(Licenciés!$1:81)&lt;=COUNTIF(cond,INSCRIPTIONS!$K$102),INDEX(champ,SMALL(IF(cond=INSCRIPTIONS!$K$102,ROW(INDIRECT("1:"&amp;ROWS(champ)))),ROWS(Licenciés!$1:81))),"")</f>
        <v/>
      </c>
      <c r="G83" s="1" t="str">
        <f t="array" aca="1" ref="G83" ca="1">IF(ROWS(Licenciés!$1:81)&lt;=COUNTIF(cond,INSCRIPTIONS!$K$128),INDEX(champ,SMALL(IF(cond=INSCRIPTIONS!$K$128,ROW(INDIRECT("1:"&amp;ROWS(champ)))),ROWS(Licenciés!$1:81))),"")</f>
        <v/>
      </c>
      <c r="H83" s="1" t="str">
        <f t="array" aca="1" ref="H83" ca="1">IF(ROWS(Licenciés!$1:81)&lt;=COUNTIF(cond,INSCRIPTIONS!$K$154),INDEX(champ,SMALL(IF(cond=INSCRIPTIONS!$K$154,ROW(INDIRECT("1:"&amp;ROWS(champ)))),ROWS(Licenciés!$1:81))),"")</f>
        <v/>
      </c>
      <c r="I83" s="1" t="str">
        <f t="array" aca="1" ref="I83" ca="1">IF(ROWS(Licenciés!$1:81)&lt;=COUNTIF(cond,INSCRIPTIONS!$K$180),INDEX(champ,SMALL(IF(cond=INSCRIPTIONS!$K$180,ROW(INDIRECT("1:"&amp;ROWS(champ)))),ROWS(Licenciés!$1:81))),"")</f>
        <v/>
      </c>
      <c r="J83" s="1" t="str">
        <f t="array" aca="1" ref="J83" ca="1">IF(ROWS(Licenciés!$1:81)&lt;=COUNTIF(cond,INSCRIPTIONS!$K$206),INDEX(champ,SMALL(IF(cond=INSCRIPTIONS!$K$206,ROW(INDIRECT("1:"&amp;ROWS(champ)))),ROWS(Licenciés!$1:81))),"")</f>
        <v/>
      </c>
    </row>
    <row r="84" spans="2:10">
      <c r="B84" s="1" t="str">
        <f t="array" aca="1" ref="B84" ca="1">IF(ROWS(Licenciés!$1:82)&lt;=COUNTIF(cond,INSCRIPTIONS!$K$13),INDEX(champ,SMALL(IF(cond=INSCRIPTIONS!$K$13,ROW(INDIRECT("1:"&amp;ROWS(champ)))),ROWS(Licenciés!$1:82))),"")</f>
        <v/>
      </c>
      <c r="C84" s="1" t="str">
        <f t="array" aca="1" ref="C84" ca="1">IF(ROWS(Licenciés!$1:82)&lt;=COUNTIF(cond,INSCRIPTIONS!$K$24),INDEX(champ,SMALL(IF(cond=INSCRIPTIONS!$K$24,ROW(INDIRECT("1:"&amp;ROWS(champ)))),ROWS(Licenciés!$1:82))),"")</f>
        <v/>
      </c>
      <c r="D84" s="1" t="str">
        <f t="array" aca="1" ref="D84" ca="1">IF(ROWS(Licenciés!$1:82)&lt;=COUNTIF(cond,INSCRIPTIONS!$K$50),INDEX(champ,SMALL(IF(cond=INSCRIPTIONS!$K$50,ROW(INDIRECT("1:"&amp;ROWS(champ)))),ROWS(Licenciés!$1:82))),"")</f>
        <v/>
      </c>
      <c r="E84" s="1" t="str">
        <f t="array" aca="1" ref="E84" ca="1">IF(ROWS(Licenciés!$1:82)&lt;=COUNTIF(cond,INSCRIPTIONS!$K$76),INDEX(champ,SMALL(IF(cond=INSCRIPTIONS!$K$76,ROW(INDIRECT("1:"&amp;ROWS(champ)))),ROWS(Licenciés!$1:82))),"")</f>
        <v/>
      </c>
      <c r="F84" s="1" t="str">
        <f t="array" aca="1" ref="F84" ca="1">IF(ROWS(Licenciés!$1:82)&lt;=COUNTIF(cond,INSCRIPTIONS!$K$102),INDEX(champ,SMALL(IF(cond=INSCRIPTIONS!$K$102,ROW(INDIRECT("1:"&amp;ROWS(champ)))),ROWS(Licenciés!$1:82))),"")</f>
        <v/>
      </c>
      <c r="G84" s="1" t="str">
        <f t="array" aca="1" ref="G84" ca="1">IF(ROWS(Licenciés!$1:82)&lt;=COUNTIF(cond,INSCRIPTIONS!$K$128),INDEX(champ,SMALL(IF(cond=INSCRIPTIONS!$K$128,ROW(INDIRECT("1:"&amp;ROWS(champ)))),ROWS(Licenciés!$1:82))),"")</f>
        <v/>
      </c>
      <c r="H84" s="1" t="str">
        <f t="array" aca="1" ref="H84" ca="1">IF(ROWS(Licenciés!$1:82)&lt;=COUNTIF(cond,INSCRIPTIONS!$K$154),INDEX(champ,SMALL(IF(cond=INSCRIPTIONS!$K$154,ROW(INDIRECT("1:"&amp;ROWS(champ)))),ROWS(Licenciés!$1:82))),"")</f>
        <v/>
      </c>
      <c r="I84" s="1" t="str">
        <f t="array" aca="1" ref="I84" ca="1">IF(ROWS(Licenciés!$1:82)&lt;=COUNTIF(cond,INSCRIPTIONS!$K$180),INDEX(champ,SMALL(IF(cond=INSCRIPTIONS!$K$180,ROW(INDIRECT("1:"&amp;ROWS(champ)))),ROWS(Licenciés!$1:82))),"")</f>
        <v/>
      </c>
      <c r="J84" s="1" t="str">
        <f t="array" aca="1" ref="J84" ca="1">IF(ROWS(Licenciés!$1:82)&lt;=COUNTIF(cond,INSCRIPTIONS!$K$206),INDEX(champ,SMALL(IF(cond=INSCRIPTIONS!$K$206,ROW(INDIRECT("1:"&amp;ROWS(champ)))),ROWS(Licenciés!$1:82))),"")</f>
        <v/>
      </c>
    </row>
    <row r="85" spans="2:10">
      <c r="B85" s="1" t="str">
        <f t="array" aca="1" ref="B85" ca="1">IF(ROWS(Licenciés!$1:83)&lt;=COUNTIF(cond,INSCRIPTIONS!$K$13),INDEX(champ,SMALL(IF(cond=INSCRIPTIONS!$K$13,ROW(INDIRECT("1:"&amp;ROWS(champ)))),ROWS(Licenciés!$1:83))),"")</f>
        <v/>
      </c>
      <c r="C85" s="1" t="str">
        <f t="array" aca="1" ref="C85" ca="1">IF(ROWS(Licenciés!$1:83)&lt;=COUNTIF(cond,INSCRIPTIONS!$K$24),INDEX(champ,SMALL(IF(cond=INSCRIPTIONS!$K$24,ROW(INDIRECT("1:"&amp;ROWS(champ)))),ROWS(Licenciés!$1:83))),"")</f>
        <v/>
      </c>
      <c r="D85" s="1" t="str">
        <f t="array" aca="1" ref="D85" ca="1">IF(ROWS(Licenciés!$1:83)&lt;=COUNTIF(cond,INSCRIPTIONS!$K$50),INDEX(champ,SMALL(IF(cond=INSCRIPTIONS!$K$50,ROW(INDIRECT("1:"&amp;ROWS(champ)))),ROWS(Licenciés!$1:83))),"")</f>
        <v/>
      </c>
      <c r="E85" s="1" t="str">
        <f t="array" aca="1" ref="E85" ca="1">IF(ROWS(Licenciés!$1:83)&lt;=COUNTIF(cond,INSCRIPTIONS!$K$76),INDEX(champ,SMALL(IF(cond=INSCRIPTIONS!$K$76,ROW(INDIRECT("1:"&amp;ROWS(champ)))),ROWS(Licenciés!$1:83))),"")</f>
        <v/>
      </c>
      <c r="F85" s="1" t="str">
        <f t="array" aca="1" ref="F85" ca="1">IF(ROWS(Licenciés!$1:83)&lt;=COUNTIF(cond,INSCRIPTIONS!$K$102),INDEX(champ,SMALL(IF(cond=INSCRIPTIONS!$K$102,ROW(INDIRECT("1:"&amp;ROWS(champ)))),ROWS(Licenciés!$1:83))),"")</f>
        <v/>
      </c>
      <c r="G85" s="1" t="str">
        <f t="array" aca="1" ref="G85" ca="1">IF(ROWS(Licenciés!$1:83)&lt;=COUNTIF(cond,INSCRIPTIONS!$K$128),INDEX(champ,SMALL(IF(cond=INSCRIPTIONS!$K$128,ROW(INDIRECT("1:"&amp;ROWS(champ)))),ROWS(Licenciés!$1:83))),"")</f>
        <v/>
      </c>
      <c r="H85" s="1" t="str">
        <f t="array" aca="1" ref="H85" ca="1">IF(ROWS(Licenciés!$1:83)&lt;=COUNTIF(cond,INSCRIPTIONS!$K$154),INDEX(champ,SMALL(IF(cond=INSCRIPTIONS!$K$154,ROW(INDIRECT("1:"&amp;ROWS(champ)))),ROWS(Licenciés!$1:83))),"")</f>
        <v/>
      </c>
      <c r="I85" s="1" t="str">
        <f t="array" aca="1" ref="I85" ca="1">IF(ROWS(Licenciés!$1:83)&lt;=COUNTIF(cond,INSCRIPTIONS!$K$180),INDEX(champ,SMALL(IF(cond=INSCRIPTIONS!$K$180,ROW(INDIRECT("1:"&amp;ROWS(champ)))),ROWS(Licenciés!$1:83))),"")</f>
        <v/>
      </c>
      <c r="J85" s="1" t="str">
        <f t="array" aca="1" ref="J85" ca="1">IF(ROWS(Licenciés!$1:83)&lt;=COUNTIF(cond,INSCRIPTIONS!$K$206),INDEX(champ,SMALL(IF(cond=INSCRIPTIONS!$K$206,ROW(INDIRECT("1:"&amp;ROWS(champ)))),ROWS(Licenciés!$1:83))),"")</f>
        <v/>
      </c>
    </row>
    <row r="86" spans="2:10">
      <c r="B86" s="1" t="str">
        <f t="array" aca="1" ref="B86" ca="1">IF(ROWS(Licenciés!$1:84)&lt;=COUNTIF(cond,INSCRIPTIONS!$K$13),INDEX(champ,SMALL(IF(cond=INSCRIPTIONS!$K$13,ROW(INDIRECT("1:"&amp;ROWS(champ)))),ROWS(Licenciés!$1:84))),"")</f>
        <v/>
      </c>
      <c r="C86" s="1" t="str">
        <f t="array" aca="1" ref="C86" ca="1">IF(ROWS(Licenciés!$1:84)&lt;=COUNTIF(cond,INSCRIPTIONS!$K$24),INDEX(champ,SMALL(IF(cond=INSCRIPTIONS!$K$24,ROW(INDIRECT("1:"&amp;ROWS(champ)))),ROWS(Licenciés!$1:84))),"")</f>
        <v/>
      </c>
      <c r="D86" s="1" t="str">
        <f t="array" aca="1" ref="D86" ca="1">IF(ROWS(Licenciés!$1:84)&lt;=COUNTIF(cond,INSCRIPTIONS!$K$50),INDEX(champ,SMALL(IF(cond=INSCRIPTIONS!$K$50,ROW(INDIRECT("1:"&amp;ROWS(champ)))),ROWS(Licenciés!$1:84))),"")</f>
        <v/>
      </c>
      <c r="E86" s="1" t="str">
        <f t="array" aca="1" ref="E86" ca="1">IF(ROWS(Licenciés!$1:84)&lt;=COUNTIF(cond,INSCRIPTIONS!$K$76),INDEX(champ,SMALL(IF(cond=INSCRIPTIONS!$K$76,ROW(INDIRECT("1:"&amp;ROWS(champ)))),ROWS(Licenciés!$1:84))),"")</f>
        <v/>
      </c>
      <c r="F86" s="1" t="str">
        <f t="array" aca="1" ref="F86" ca="1">IF(ROWS(Licenciés!$1:84)&lt;=COUNTIF(cond,INSCRIPTIONS!$K$102),INDEX(champ,SMALL(IF(cond=INSCRIPTIONS!$K$102,ROW(INDIRECT("1:"&amp;ROWS(champ)))),ROWS(Licenciés!$1:84))),"")</f>
        <v/>
      </c>
      <c r="G86" s="1" t="str">
        <f t="array" aca="1" ref="G86" ca="1">IF(ROWS(Licenciés!$1:84)&lt;=COUNTIF(cond,INSCRIPTIONS!$K$128),INDEX(champ,SMALL(IF(cond=INSCRIPTIONS!$K$128,ROW(INDIRECT("1:"&amp;ROWS(champ)))),ROWS(Licenciés!$1:84))),"")</f>
        <v/>
      </c>
      <c r="H86" s="1" t="str">
        <f t="array" aca="1" ref="H86" ca="1">IF(ROWS(Licenciés!$1:84)&lt;=COUNTIF(cond,INSCRIPTIONS!$K$154),INDEX(champ,SMALL(IF(cond=INSCRIPTIONS!$K$154,ROW(INDIRECT("1:"&amp;ROWS(champ)))),ROWS(Licenciés!$1:84))),"")</f>
        <v/>
      </c>
      <c r="I86" s="1" t="str">
        <f t="array" aca="1" ref="I86" ca="1">IF(ROWS(Licenciés!$1:84)&lt;=COUNTIF(cond,INSCRIPTIONS!$K$180),INDEX(champ,SMALL(IF(cond=INSCRIPTIONS!$K$180,ROW(INDIRECT("1:"&amp;ROWS(champ)))),ROWS(Licenciés!$1:84))),"")</f>
        <v/>
      </c>
      <c r="J86" s="1" t="str">
        <f t="array" aca="1" ref="J86" ca="1">IF(ROWS(Licenciés!$1:84)&lt;=COUNTIF(cond,INSCRIPTIONS!$K$206),INDEX(champ,SMALL(IF(cond=INSCRIPTIONS!$K$206,ROW(INDIRECT("1:"&amp;ROWS(champ)))),ROWS(Licenciés!$1:84))),"")</f>
        <v/>
      </c>
    </row>
    <row r="87" spans="2:10">
      <c r="B87" s="1" t="str">
        <f t="array" aca="1" ref="B87" ca="1">IF(ROWS(Licenciés!$1:85)&lt;=COUNTIF(cond,INSCRIPTIONS!$K$13),INDEX(champ,SMALL(IF(cond=INSCRIPTIONS!$K$13,ROW(INDIRECT("1:"&amp;ROWS(champ)))),ROWS(Licenciés!$1:85))),"")</f>
        <v/>
      </c>
      <c r="C87" s="1" t="str">
        <f t="array" aca="1" ref="C87" ca="1">IF(ROWS(Licenciés!$1:85)&lt;=COUNTIF(cond,INSCRIPTIONS!$K$24),INDEX(champ,SMALL(IF(cond=INSCRIPTIONS!$K$24,ROW(INDIRECT("1:"&amp;ROWS(champ)))),ROWS(Licenciés!$1:85))),"")</f>
        <v/>
      </c>
      <c r="D87" s="1" t="str">
        <f t="array" aca="1" ref="D87" ca="1">IF(ROWS(Licenciés!$1:85)&lt;=COUNTIF(cond,INSCRIPTIONS!$K$50),INDEX(champ,SMALL(IF(cond=INSCRIPTIONS!$K$50,ROW(INDIRECT("1:"&amp;ROWS(champ)))),ROWS(Licenciés!$1:85))),"")</f>
        <v/>
      </c>
      <c r="E87" s="1" t="str">
        <f t="array" aca="1" ref="E87" ca="1">IF(ROWS(Licenciés!$1:85)&lt;=COUNTIF(cond,INSCRIPTIONS!$K$76),INDEX(champ,SMALL(IF(cond=INSCRIPTIONS!$K$76,ROW(INDIRECT("1:"&amp;ROWS(champ)))),ROWS(Licenciés!$1:85))),"")</f>
        <v/>
      </c>
      <c r="F87" s="1" t="str">
        <f t="array" aca="1" ref="F87" ca="1">IF(ROWS(Licenciés!$1:85)&lt;=COUNTIF(cond,INSCRIPTIONS!$K$102),INDEX(champ,SMALL(IF(cond=INSCRIPTIONS!$K$102,ROW(INDIRECT("1:"&amp;ROWS(champ)))),ROWS(Licenciés!$1:85))),"")</f>
        <v/>
      </c>
      <c r="G87" s="1" t="str">
        <f t="array" aca="1" ref="G87" ca="1">IF(ROWS(Licenciés!$1:85)&lt;=COUNTIF(cond,INSCRIPTIONS!$K$128),INDEX(champ,SMALL(IF(cond=INSCRIPTIONS!$K$128,ROW(INDIRECT("1:"&amp;ROWS(champ)))),ROWS(Licenciés!$1:85))),"")</f>
        <v/>
      </c>
      <c r="H87" s="1" t="str">
        <f t="array" aca="1" ref="H87" ca="1">IF(ROWS(Licenciés!$1:85)&lt;=COUNTIF(cond,INSCRIPTIONS!$K$154),INDEX(champ,SMALL(IF(cond=INSCRIPTIONS!$K$154,ROW(INDIRECT("1:"&amp;ROWS(champ)))),ROWS(Licenciés!$1:85))),"")</f>
        <v/>
      </c>
      <c r="I87" s="1" t="str">
        <f t="array" aca="1" ref="I87" ca="1">IF(ROWS(Licenciés!$1:85)&lt;=COUNTIF(cond,INSCRIPTIONS!$K$180),INDEX(champ,SMALL(IF(cond=INSCRIPTIONS!$K$180,ROW(INDIRECT("1:"&amp;ROWS(champ)))),ROWS(Licenciés!$1:85))),"")</f>
        <v/>
      </c>
      <c r="J87" s="1" t="str">
        <f t="array" aca="1" ref="J87" ca="1">IF(ROWS(Licenciés!$1:85)&lt;=COUNTIF(cond,INSCRIPTIONS!$K$206),INDEX(champ,SMALL(IF(cond=INSCRIPTIONS!$K$206,ROW(INDIRECT("1:"&amp;ROWS(champ)))),ROWS(Licenciés!$1:85))),"")</f>
        <v/>
      </c>
    </row>
    <row r="88" spans="2:10">
      <c r="B88" s="1" t="str">
        <f t="array" aca="1" ref="B88" ca="1">IF(ROWS(Licenciés!$1:86)&lt;=COUNTIF(cond,INSCRIPTIONS!$K$13),INDEX(champ,SMALL(IF(cond=INSCRIPTIONS!$K$13,ROW(INDIRECT("1:"&amp;ROWS(champ)))),ROWS(Licenciés!$1:86))),"")</f>
        <v/>
      </c>
      <c r="C88" s="1" t="str">
        <f t="array" aca="1" ref="C88" ca="1">IF(ROWS(Licenciés!$1:86)&lt;=COUNTIF(cond,INSCRIPTIONS!$K$24),INDEX(champ,SMALL(IF(cond=INSCRIPTIONS!$K$24,ROW(INDIRECT("1:"&amp;ROWS(champ)))),ROWS(Licenciés!$1:86))),"")</f>
        <v/>
      </c>
      <c r="D88" s="1" t="str">
        <f t="array" aca="1" ref="D88" ca="1">IF(ROWS(Licenciés!$1:86)&lt;=COUNTIF(cond,INSCRIPTIONS!$K$50),INDEX(champ,SMALL(IF(cond=INSCRIPTIONS!$K$50,ROW(INDIRECT("1:"&amp;ROWS(champ)))),ROWS(Licenciés!$1:86))),"")</f>
        <v/>
      </c>
      <c r="E88" s="1" t="str">
        <f t="array" aca="1" ref="E88" ca="1">IF(ROWS(Licenciés!$1:86)&lt;=COUNTIF(cond,INSCRIPTIONS!$K$76),INDEX(champ,SMALL(IF(cond=INSCRIPTIONS!$K$76,ROW(INDIRECT("1:"&amp;ROWS(champ)))),ROWS(Licenciés!$1:86))),"")</f>
        <v/>
      </c>
      <c r="F88" s="1" t="str">
        <f t="array" aca="1" ref="F88" ca="1">IF(ROWS(Licenciés!$1:86)&lt;=COUNTIF(cond,INSCRIPTIONS!$K$102),INDEX(champ,SMALL(IF(cond=INSCRIPTIONS!$K$102,ROW(INDIRECT("1:"&amp;ROWS(champ)))),ROWS(Licenciés!$1:86))),"")</f>
        <v/>
      </c>
      <c r="G88" s="1" t="str">
        <f t="array" aca="1" ref="G88" ca="1">IF(ROWS(Licenciés!$1:86)&lt;=COUNTIF(cond,INSCRIPTIONS!$K$128),INDEX(champ,SMALL(IF(cond=INSCRIPTIONS!$K$128,ROW(INDIRECT("1:"&amp;ROWS(champ)))),ROWS(Licenciés!$1:86))),"")</f>
        <v/>
      </c>
      <c r="H88" s="1" t="str">
        <f t="array" aca="1" ref="H88" ca="1">IF(ROWS(Licenciés!$1:86)&lt;=COUNTIF(cond,INSCRIPTIONS!$K$154),INDEX(champ,SMALL(IF(cond=INSCRIPTIONS!$K$154,ROW(INDIRECT("1:"&amp;ROWS(champ)))),ROWS(Licenciés!$1:86))),"")</f>
        <v/>
      </c>
      <c r="I88" s="1" t="str">
        <f t="array" aca="1" ref="I88" ca="1">IF(ROWS(Licenciés!$1:86)&lt;=COUNTIF(cond,INSCRIPTIONS!$K$180),INDEX(champ,SMALL(IF(cond=INSCRIPTIONS!$K$180,ROW(INDIRECT("1:"&amp;ROWS(champ)))),ROWS(Licenciés!$1:86))),"")</f>
        <v/>
      </c>
      <c r="J88" s="1" t="str">
        <f t="array" aca="1" ref="J88" ca="1">IF(ROWS(Licenciés!$1:86)&lt;=COUNTIF(cond,INSCRIPTIONS!$K$206),INDEX(champ,SMALL(IF(cond=INSCRIPTIONS!$K$206,ROW(INDIRECT("1:"&amp;ROWS(champ)))),ROWS(Licenciés!$1:86))),"")</f>
        <v/>
      </c>
    </row>
    <row r="89" spans="2:10">
      <c r="B89" s="1" t="str">
        <f t="array" aca="1" ref="B89" ca="1">IF(ROWS(Licenciés!$1:87)&lt;=COUNTIF(cond,INSCRIPTIONS!$K$13),INDEX(champ,SMALL(IF(cond=INSCRIPTIONS!$K$13,ROW(INDIRECT("1:"&amp;ROWS(champ)))),ROWS(Licenciés!$1:87))),"")</f>
        <v/>
      </c>
      <c r="C89" s="1" t="str">
        <f t="array" aca="1" ref="C89" ca="1">IF(ROWS(Licenciés!$1:87)&lt;=COUNTIF(cond,INSCRIPTIONS!$K$24),INDEX(champ,SMALL(IF(cond=INSCRIPTIONS!$K$24,ROW(INDIRECT("1:"&amp;ROWS(champ)))),ROWS(Licenciés!$1:87))),"")</f>
        <v/>
      </c>
      <c r="D89" s="1" t="str">
        <f t="array" aca="1" ref="D89" ca="1">IF(ROWS(Licenciés!$1:87)&lt;=COUNTIF(cond,INSCRIPTIONS!$K$50),INDEX(champ,SMALL(IF(cond=INSCRIPTIONS!$K$50,ROW(INDIRECT("1:"&amp;ROWS(champ)))),ROWS(Licenciés!$1:87))),"")</f>
        <v/>
      </c>
      <c r="E89" s="1" t="str">
        <f t="array" aca="1" ref="E89" ca="1">IF(ROWS(Licenciés!$1:87)&lt;=COUNTIF(cond,INSCRIPTIONS!$K$76),INDEX(champ,SMALL(IF(cond=INSCRIPTIONS!$K$76,ROW(INDIRECT("1:"&amp;ROWS(champ)))),ROWS(Licenciés!$1:87))),"")</f>
        <v/>
      </c>
      <c r="F89" s="1" t="str">
        <f t="array" aca="1" ref="F89" ca="1">IF(ROWS(Licenciés!$1:87)&lt;=COUNTIF(cond,INSCRIPTIONS!$K$102),INDEX(champ,SMALL(IF(cond=INSCRIPTIONS!$K$102,ROW(INDIRECT("1:"&amp;ROWS(champ)))),ROWS(Licenciés!$1:87))),"")</f>
        <v/>
      </c>
      <c r="G89" s="1" t="str">
        <f t="array" aca="1" ref="G89" ca="1">IF(ROWS(Licenciés!$1:87)&lt;=COUNTIF(cond,INSCRIPTIONS!$K$128),INDEX(champ,SMALL(IF(cond=INSCRIPTIONS!$K$128,ROW(INDIRECT("1:"&amp;ROWS(champ)))),ROWS(Licenciés!$1:87))),"")</f>
        <v/>
      </c>
      <c r="H89" s="1" t="str">
        <f t="array" aca="1" ref="H89" ca="1">IF(ROWS(Licenciés!$1:87)&lt;=COUNTIF(cond,INSCRIPTIONS!$K$154),INDEX(champ,SMALL(IF(cond=INSCRIPTIONS!$K$154,ROW(INDIRECT("1:"&amp;ROWS(champ)))),ROWS(Licenciés!$1:87))),"")</f>
        <v/>
      </c>
      <c r="I89" s="1" t="str">
        <f t="array" aca="1" ref="I89" ca="1">IF(ROWS(Licenciés!$1:87)&lt;=COUNTIF(cond,INSCRIPTIONS!$K$180),INDEX(champ,SMALL(IF(cond=INSCRIPTIONS!$K$180,ROW(INDIRECT("1:"&amp;ROWS(champ)))),ROWS(Licenciés!$1:87))),"")</f>
        <v/>
      </c>
      <c r="J89" s="1" t="str">
        <f t="array" aca="1" ref="J89" ca="1">IF(ROWS(Licenciés!$1:87)&lt;=COUNTIF(cond,INSCRIPTIONS!$K$206),INDEX(champ,SMALL(IF(cond=INSCRIPTIONS!$K$206,ROW(INDIRECT("1:"&amp;ROWS(champ)))),ROWS(Licenciés!$1:87))),"")</f>
        <v/>
      </c>
    </row>
    <row r="90" spans="2:10">
      <c r="B90" s="1" t="str">
        <f t="array" aca="1" ref="B90" ca="1">IF(ROWS(Licenciés!$1:88)&lt;=COUNTIF(cond,INSCRIPTIONS!$K$13),INDEX(champ,SMALL(IF(cond=INSCRIPTIONS!$K$13,ROW(INDIRECT("1:"&amp;ROWS(champ)))),ROWS(Licenciés!$1:88))),"")</f>
        <v/>
      </c>
      <c r="C90" s="1" t="str">
        <f t="array" aca="1" ref="C90" ca="1">IF(ROWS(Licenciés!$1:88)&lt;=COUNTIF(cond,INSCRIPTIONS!$K$24),INDEX(champ,SMALL(IF(cond=INSCRIPTIONS!$K$24,ROW(INDIRECT("1:"&amp;ROWS(champ)))),ROWS(Licenciés!$1:88))),"")</f>
        <v/>
      </c>
      <c r="D90" s="1" t="str">
        <f t="array" aca="1" ref="D90" ca="1">IF(ROWS(Licenciés!$1:88)&lt;=COUNTIF(cond,INSCRIPTIONS!$K$50),INDEX(champ,SMALL(IF(cond=INSCRIPTIONS!$K$50,ROW(INDIRECT("1:"&amp;ROWS(champ)))),ROWS(Licenciés!$1:88))),"")</f>
        <v/>
      </c>
      <c r="E90" s="1" t="str">
        <f t="array" aca="1" ref="E90" ca="1">IF(ROWS(Licenciés!$1:88)&lt;=COUNTIF(cond,INSCRIPTIONS!$K$76),INDEX(champ,SMALL(IF(cond=INSCRIPTIONS!$K$76,ROW(INDIRECT("1:"&amp;ROWS(champ)))),ROWS(Licenciés!$1:88))),"")</f>
        <v/>
      </c>
      <c r="F90" s="1" t="str">
        <f t="array" aca="1" ref="F90" ca="1">IF(ROWS(Licenciés!$1:88)&lt;=COUNTIF(cond,INSCRIPTIONS!$K$102),INDEX(champ,SMALL(IF(cond=INSCRIPTIONS!$K$102,ROW(INDIRECT("1:"&amp;ROWS(champ)))),ROWS(Licenciés!$1:88))),"")</f>
        <v/>
      </c>
      <c r="G90" s="1" t="str">
        <f t="array" aca="1" ref="G90" ca="1">IF(ROWS(Licenciés!$1:88)&lt;=COUNTIF(cond,INSCRIPTIONS!$K$128),INDEX(champ,SMALL(IF(cond=INSCRIPTIONS!$K$128,ROW(INDIRECT("1:"&amp;ROWS(champ)))),ROWS(Licenciés!$1:88))),"")</f>
        <v/>
      </c>
      <c r="H90" s="1" t="str">
        <f t="array" aca="1" ref="H90" ca="1">IF(ROWS(Licenciés!$1:88)&lt;=COUNTIF(cond,INSCRIPTIONS!$K$154),INDEX(champ,SMALL(IF(cond=INSCRIPTIONS!$K$154,ROW(INDIRECT("1:"&amp;ROWS(champ)))),ROWS(Licenciés!$1:88))),"")</f>
        <v/>
      </c>
      <c r="I90" s="1" t="str">
        <f t="array" aca="1" ref="I90" ca="1">IF(ROWS(Licenciés!$1:88)&lt;=COUNTIF(cond,INSCRIPTIONS!$K$180),INDEX(champ,SMALL(IF(cond=INSCRIPTIONS!$K$180,ROW(INDIRECT("1:"&amp;ROWS(champ)))),ROWS(Licenciés!$1:88))),"")</f>
        <v/>
      </c>
      <c r="J90" s="1" t="str">
        <f t="array" aca="1" ref="J90" ca="1">IF(ROWS(Licenciés!$1:88)&lt;=COUNTIF(cond,INSCRIPTIONS!$K$206),INDEX(champ,SMALL(IF(cond=INSCRIPTIONS!$K$206,ROW(INDIRECT("1:"&amp;ROWS(champ)))),ROWS(Licenciés!$1:88))),"")</f>
        <v/>
      </c>
    </row>
    <row r="91" spans="2:10">
      <c r="B91" s="1" t="str">
        <f t="array" aca="1" ref="B91" ca="1">IF(ROWS(Licenciés!$1:89)&lt;=COUNTIF(cond,INSCRIPTIONS!$K$13),INDEX(champ,SMALL(IF(cond=INSCRIPTIONS!$K$13,ROW(INDIRECT("1:"&amp;ROWS(champ)))),ROWS(Licenciés!$1:89))),"")</f>
        <v/>
      </c>
      <c r="C91" s="1" t="str">
        <f t="array" aca="1" ref="C91" ca="1">IF(ROWS(Licenciés!$1:89)&lt;=COUNTIF(cond,INSCRIPTIONS!$K$24),INDEX(champ,SMALL(IF(cond=INSCRIPTIONS!$K$24,ROW(INDIRECT("1:"&amp;ROWS(champ)))),ROWS(Licenciés!$1:89))),"")</f>
        <v/>
      </c>
      <c r="D91" s="1" t="str">
        <f t="array" aca="1" ref="D91" ca="1">IF(ROWS(Licenciés!$1:89)&lt;=COUNTIF(cond,INSCRIPTIONS!$K$50),INDEX(champ,SMALL(IF(cond=INSCRIPTIONS!$K$50,ROW(INDIRECT("1:"&amp;ROWS(champ)))),ROWS(Licenciés!$1:89))),"")</f>
        <v/>
      </c>
      <c r="E91" s="1" t="str">
        <f t="array" aca="1" ref="E91" ca="1">IF(ROWS(Licenciés!$1:89)&lt;=COUNTIF(cond,INSCRIPTIONS!$K$76),INDEX(champ,SMALL(IF(cond=INSCRIPTIONS!$K$76,ROW(INDIRECT("1:"&amp;ROWS(champ)))),ROWS(Licenciés!$1:89))),"")</f>
        <v/>
      </c>
      <c r="F91" s="1" t="str">
        <f t="array" aca="1" ref="F91" ca="1">IF(ROWS(Licenciés!$1:89)&lt;=COUNTIF(cond,INSCRIPTIONS!$K$102),INDEX(champ,SMALL(IF(cond=INSCRIPTIONS!$K$102,ROW(INDIRECT("1:"&amp;ROWS(champ)))),ROWS(Licenciés!$1:89))),"")</f>
        <v/>
      </c>
      <c r="G91" s="1" t="str">
        <f t="array" aca="1" ref="G91" ca="1">IF(ROWS(Licenciés!$1:89)&lt;=COUNTIF(cond,INSCRIPTIONS!$K$128),INDEX(champ,SMALL(IF(cond=INSCRIPTIONS!$K$128,ROW(INDIRECT("1:"&amp;ROWS(champ)))),ROWS(Licenciés!$1:89))),"")</f>
        <v/>
      </c>
      <c r="H91" s="1" t="str">
        <f t="array" aca="1" ref="H91" ca="1">IF(ROWS(Licenciés!$1:89)&lt;=COUNTIF(cond,INSCRIPTIONS!$K$154),INDEX(champ,SMALL(IF(cond=INSCRIPTIONS!$K$154,ROW(INDIRECT("1:"&amp;ROWS(champ)))),ROWS(Licenciés!$1:89))),"")</f>
        <v/>
      </c>
      <c r="I91" s="1" t="str">
        <f t="array" aca="1" ref="I91" ca="1">IF(ROWS(Licenciés!$1:89)&lt;=COUNTIF(cond,INSCRIPTIONS!$K$180),INDEX(champ,SMALL(IF(cond=INSCRIPTIONS!$K$180,ROW(INDIRECT("1:"&amp;ROWS(champ)))),ROWS(Licenciés!$1:89))),"")</f>
        <v/>
      </c>
      <c r="J91" s="1" t="str">
        <f t="array" aca="1" ref="J91" ca="1">IF(ROWS(Licenciés!$1:89)&lt;=COUNTIF(cond,INSCRIPTIONS!$K$206),INDEX(champ,SMALL(IF(cond=INSCRIPTIONS!$K$206,ROW(INDIRECT("1:"&amp;ROWS(champ)))),ROWS(Licenciés!$1:89))),"")</f>
        <v/>
      </c>
    </row>
    <row r="92" spans="2:10">
      <c r="B92" s="1" t="str">
        <f t="array" aca="1" ref="B92" ca="1">IF(ROWS(Licenciés!$1:90)&lt;=COUNTIF(cond,INSCRIPTIONS!$K$13),INDEX(champ,SMALL(IF(cond=INSCRIPTIONS!$K$13,ROW(INDIRECT("1:"&amp;ROWS(champ)))),ROWS(Licenciés!$1:90))),"")</f>
        <v/>
      </c>
      <c r="C92" s="1" t="str">
        <f t="array" aca="1" ref="C92" ca="1">IF(ROWS(Licenciés!$1:90)&lt;=COUNTIF(cond,INSCRIPTIONS!$K$24),INDEX(champ,SMALL(IF(cond=INSCRIPTIONS!$K$24,ROW(INDIRECT("1:"&amp;ROWS(champ)))),ROWS(Licenciés!$1:90))),"")</f>
        <v/>
      </c>
      <c r="D92" s="1" t="str">
        <f t="array" aca="1" ref="D92" ca="1">IF(ROWS(Licenciés!$1:90)&lt;=COUNTIF(cond,INSCRIPTIONS!$K$50),INDEX(champ,SMALL(IF(cond=INSCRIPTIONS!$K$50,ROW(INDIRECT("1:"&amp;ROWS(champ)))),ROWS(Licenciés!$1:90))),"")</f>
        <v/>
      </c>
      <c r="E92" s="1" t="str">
        <f t="array" aca="1" ref="E92" ca="1">IF(ROWS(Licenciés!$1:90)&lt;=COUNTIF(cond,INSCRIPTIONS!$K$76),INDEX(champ,SMALL(IF(cond=INSCRIPTIONS!$K$76,ROW(INDIRECT("1:"&amp;ROWS(champ)))),ROWS(Licenciés!$1:90))),"")</f>
        <v/>
      </c>
      <c r="F92" s="1" t="str">
        <f t="array" aca="1" ref="F92" ca="1">IF(ROWS(Licenciés!$1:90)&lt;=COUNTIF(cond,INSCRIPTIONS!$K$102),INDEX(champ,SMALL(IF(cond=INSCRIPTIONS!$K$102,ROW(INDIRECT("1:"&amp;ROWS(champ)))),ROWS(Licenciés!$1:90))),"")</f>
        <v/>
      </c>
      <c r="G92" s="1" t="str">
        <f t="array" aca="1" ref="G92" ca="1">IF(ROWS(Licenciés!$1:90)&lt;=COUNTIF(cond,INSCRIPTIONS!$K$128),INDEX(champ,SMALL(IF(cond=INSCRIPTIONS!$K$128,ROW(INDIRECT("1:"&amp;ROWS(champ)))),ROWS(Licenciés!$1:90))),"")</f>
        <v/>
      </c>
      <c r="H92" s="1" t="str">
        <f t="array" aca="1" ref="H92" ca="1">IF(ROWS(Licenciés!$1:90)&lt;=COUNTIF(cond,INSCRIPTIONS!$K$154),INDEX(champ,SMALL(IF(cond=INSCRIPTIONS!$K$154,ROW(INDIRECT("1:"&amp;ROWS(champ)))),ROWS(Licenciés!$1:90))),"")</f>
        <v/>
      </c>
      <c r="I92" s="1" t="str">
        <f t="array" aca="1" ref="I92" ca="1">IF(ROWS(Licenciés!$1:90)&lt;=COUNTIF(cond,INSCRIPTIONS!$K$180),INDEX(champ,SMALL(IF(cond=INSCRIPTIONS!$K$180,ROW(INDIRECT("1:"&amp;ROWS(champ)))),ROWS(Licenciés!$1:90))),"")</f>
        <v/>
      </c>
      <c r="J92" s="1" t="str">
        <f t="array" aca="1" ref="J92" ca="1">IF(ROWS(Licenciés!$1:90)&lt;=COUNTIF(cond,INSCRIPTIONS!$K$206),INDEX(champ,SMALL(IF(cond=INSCRIPTIONS!$K$206,ROW(INDIRECT("1:"&amp;ROWS(champ)))),ROWS(Licenciés!$1:90))),"")</f>
        <v/>
      </c>
    </row>
    <row r="93" spans="2:10">
      <c r="B93" s="1" t="str">
        <f t="array" aca="1" ref="B93" ca="1">IF(ROWS(Licenciés!$1:91)&lt;=COUNTIF(cond,INSCRIPTIONS!$K$13),INDEX(champ,SMALL(IF(cond=INSCRIPTIONS!$K$13,ROW(INDIRECT("1:"&amp;ROWS(champ)))),ROWS(Licenciés!$1:91))),"")</f>
        <v/>
      </c>
      <c r="C93" s="1" t="str">
        <f t="array" aca="1" ref="C93" ca="1">IF(ROWS(Licenciés!$1:91)&lt;=COUNTIF(cond,INSCRIPTIONS!$K$24),INDEX(champ,SMALL(IF(cond=INSCRIPTIONS!$K$24,ROW(INDIRECT("1:"&amp;ROWS(champ)))),ROWS(Licenciés!$1:91))),"")</f>
        <v/>
      </c>
      <c r="D93" s="1" t="str">
        <f t="array" aca="1" ref="D93" ca="1">IF(ROWS(Licenciés!$1:91)&lt;=COUNTIF(cond,INSCRIPTIONS!$K$50),INDEX(champ,SMALL(IF(cond=INSCRIPTIONS!$K$50,ROW(INDIRECT("1:"&amp;ROWS(champ)))),ROWS(Licenciés!$1:91))),"")</f>
        <v/>
      </c>
      <c r="E93" s="1" t="str">
        <f t="array" aca="1" ref="E93" ca="1">IF(ROWS(Licenciés!$1:91)&lt;=COUNTIF(cond,INSCRIPTIONS!$K$76),INDEX(champ,SMALL(IF(cond=INSCRIPTIONS!$K$76,ROW(INDIRECT("1:"&amp;ROWS(champ)))),ROWS(Licenciés!$1:91))),"")</f>
        <v/>
      </c>
      <c r="F93" s="1" t="str">
        <f t="array" aca="1" ref="F93" ca="1">IF(ROWS(Licenciés!$1:91)&lt;=COUNTIF(cond,INSCRIPTIONS!$K$102),INDEX(champ,SMALL(IF(cond=INSCRIPTIONS!$K$102,ROW(INDIRECT("1:"&amp;ROWS(champ)))),ROWS(Licenciés!$1:91))),"")</f>
        <v/>
      </c>
      <c r="G93" s="1" t="str">
        <f t="array" aca="1" ref="G93" ca="1">IF(ROWS(Licenciés!$1:91)&lt;=COUNTIF(cond,INSCRIPTIONS!$K$128),INDEX(champ,SMALL(IF(cond=INSCRIPTIONS!$K$128,ROW(INDIRECT("1:"&amp;ROWS(champ)))),ROWS(Licenciés!$1:91))),"")</f>
        <v/>
      </c>
      <c r="H93" s="1" t="str">
        <f t="array" aca="1" ref="H93" ca="1">IF(ROWS(Licenciés!$1:91)&lt;=COUNTIF(cond,INSCRIPTIONS!$K$154),INDEX(champ,SMALL(IF(cond=INSCRIPTIONS!$K$154,ROW(INDIRECT("1:"&amp;ROWS(champ)))),ROWS(Licenciés!$1:91))),"")</f>
        <v/>
      </c>
      <c r="I93" s="1" t="str">
        <f t="array" aca="1" ref="I93" ca="1">IF(ROWS(Licenciés!$1:91)&lt;=COUNTIF(cond,INSCRIPTIONS!$K$180),INDEX(champ,SMALL(IF(cond=INSCRIPTIONS!$K$180,ROW(INDIRECT("1:"&amp;ROWS(champ)))),ROWS(Licenciés!$1:91))),"")</f>
        <v/>
      </c>
      <c r="J93" s="1" t="str">
        <f t="array" aca="1" ref="J93" ca="1">IF(ROWS(Licenciés!$1:91)&lt;=COUNTIF(cond,INSCRIPTIONS!$K$206),INDEX(champ,SMALL(IF(cond=INSCRIPTIONS!$K$206,ROW(INDIRECT("1:"&amp;ROWS(champ)))),ROWS(Licenciés!$1:91))),"")</f>
        <v/>
      </c>
    </row>
    <row r="94" spans="2:10">
      <c r="B94" s="1" t="str">
        <f t="array" aca="1" ref="B94" ca="1">IF(ROWS(Licenciés!$1:92)&lt;=COUNTIF(cond,INSCRIPTIONS!$K$13),INDEX(champ,SMALL(IF(cond=INSCRIPTIONS!$K$13,ROW(INDIRECT("1:"&amp;ROWS(champ)))),ROWS(Licenciés!$1:92))),"")</f>
        <v/>
      </c>
      <c r="C94" s="1" t="str">
        <f t="array" aca="1" ref="C94" ca="1">IF(ROWS(Licenciés!$1:92)&lt;=COUNTIF(cond,INSCRIPTIONS!$K$24),INDEX(champ,SMALL(IF(cond=INSCRIPTIONS!$K$24,ROW(INDIRECT("1:"&amp;ROWS(champ)))),ROWS(Licenciés!$1:92))),"")</f>
        <v/>
      </c>
      <c r="D94" s="1" t="str">
        <f t="array" aca="1" ref="D94" ca="1">IF(ROWS(Licenciés!$1:92)&lt;=COUNTIF(cond,INSCRIPTIONS!$K$50),INDEX(champ,SMALL(IF(cond=INSCRIPTIONS!$K$50,ROW(INDIRECT("1:"&amp;ROWS(champ)))),ROWS(Licenciés!$1:92))),"")</f>
        <v/>
      </c>
      <c r="E94" s="1" t="str">
        <f t="array" aca="1" ref="E94" ca="1">IF(ROWS(Licenciés!$1:92)&lt;=COUNTIF(cond,INSCRIPTIONS!$K$76),INDEX(champ,SMALL(IF(cond=INSCRIPTIONS!$K$76,ROW(INDIRECT("1:"&amp;ROWS(champ)))),ROWS(Licenciés!$1:92))),"")</f>
        <v/>
      </c>
      <c r="F94" s="1" t="str">
        <f t="array" aca="1" ref="F94" ca="1">IF(ROWS(Licenciés!$1:92)&lt;=COUNTIF(cond,INSCRIPTIONS!$K$102),INDEX(champ,SMALL(IF(cond=INSCRIPTIONS!$K$102,ROW(INDIRECT("1:"&amp;ROWS(champ)))),ROWS(Licenciés!$1:92))),"")</f>
        <v/>
      </c>
      <c r="G94" s="1" t="str">
        <f t="array" aca="1" ref="G94" ca="1">IF(ROWS(Licenciés!$1:92)&lt;=COUNTIF(cond,INSCRIPTIONS!$K$128),INDEX(champ,SMALL(IF(cond=INSCRIPTIONS!$K$128,ROW(INDIRECT("1:"&amp;ROWS(champ)))),ROWS(Licenciés!$1:92))),"")</f>
        <v/>
      </c>
      <c r="H94" s="1" t="str">
        <f t="array" aca="1" ref="H94" ca="1">IF(ROWS(Licenciés!$1:92)&lt;=COUNTIF(cond,INSCRIPTIONS!$K$154),INDEX(champ,SMALL(IF(cond=INSCRIPTIONS!$K$154,ROW(INDIRECT("1:"&amp;ROWS(champ)))),ROWS(Licenciés!$1:92))),"")</f>
        <v/>
      </c>
      <c r="I94" s="1" t="str">
        <f t="array" aca="1" ref="I94" ca="1">IF(ROWS(Licenciés!$1:92)&lt;=COUNTIF(cond,INSCRIPTIONS!$K$180),INDEX(champ,SMALL(IF(cond=INSCRIPTIONS!$K$180,ROW(INDIRECT("1:"&amp;ROWS(champ)))),ROWS(Licenciés!$1:92))),"")</f>
        <v/>
      </c>
      <c r="J94" s="1" t="str">
        <f t="array" aca="1" ref="J94" ca="1">IF(ROWS(Licenciés!$1:92)&lt;=COUNTIF(cond,INSCRIPTIONS!$K$206),INDEX(champ,SMALL(IF(cond=INSCRIPTIONS!$K$206,ROW(INDIRECT("1:"&amp;ROWS(champ)))),ROWS(Licenciés!$1:92))),"")</f>
        <v/>
      </c>
    </row>
    <row r="95" spans="2:10">
      <c r="B95" s="1" t="str">
        <f t="array" aca="1" ref="B95" ca="1">IF(ROWS(Licenciés!$1:93)&lt;=COUNTIF(cond,INSCRIPTIONS!$K$13),INDEX(champ,SMALL(IF(cond=INSCRIPTIONS!$K$13,ROW(INDIRECT("1:"&amp;ROWS(champ)))),ROWS(Licenciés!$1:93))),"")</f>
        <v/>
      </c>
      <c r="C95" s="1" t="str">
        <f t="array" aca="1" ref="C95" ca="1">IF(ROWS(Licenciés!$1:93)&lt;=COUNTIF(cond,INSCRIPTIONS!$K$24),INDEX(champ,SMALL(IF(cond=INSCRIPTIONS!$K$24,ROW(INDIRECT("1:"&amp;ROWS(champ)))),ROWS(Licenciés!$1:93))),"")</f>
        <v/>
      </c>
      <c r="D95" s="1" t="str">
        <f t="array" aca="1" ref="D95" ca="1">IF(ROWS(Licenciés!$1:93)&lt;=COUNTIF(cond,INSCRIPTIONS!$K$50),INDEX(champ,SMALL(IF(cond=INSCRIPTIONS!$K$50,ROW(INDIRECT("1:"&amp;ROWS(champ)))),ROWS(Licenciés!$1:93))),"")</f>
        <v/>
      </c>
      <c r="E95" s="1" t="str">
        <f t="array" aca="1" ref="E95" ca="1">IF(ROWS(Licenciés!$1:93)&lt;=COUNTIF(cond,INSCRIPTIONS!$K$76),INDEX(champ,SMALL(IF(cond=INSCRIPTIONS!$K$76,ROW(INDIRECT("1:"&amp;ROWS(champ)))),ROWS(Licenciés!$1:93))),"")</f>
        <v/>
      </c>
      <c r="F95" s="1" t="str">
        <f t="array" aca="1" ref="F95" ca="1">IF(ROWS(Licenciés!$1:93)&lt;=COUNTIF(cond,INSCRIPTIONS!$K$102),INDEX(champ,SMALL(IF(cond=INSCRIPTIONS!$K$102,ROW(INDIRECT("1:"&amp;ROWS(champ)))),ROWS(Licenciés!$1:93))),"")</f>
        <v/>
      </c>
      <c r="G95" s="1" t="str">
        <f t="array" aca="1" ref="G95" ca="1">IF(ROWS(Licenciés!$1:93)&lt;=COUNTIF(cond,INSCRIPTIONS!$K$128),INDEX(champ,SMALL(IF(cond=INSCRIPTIONS!$K$128,ROW(INDIRECT("1:"&amp;ROWS(champ)))),ROWS(Licenciés!$1:93))),"")</f>
        <v/>
      </c>
      <c r="H95" s="1" t="str">
        <f t="array" aca="1" ref="H95" ca="1">IF(ROWS(Licenciés!$1:93)&lt;=COUNTIF(cond,INSCRIPTIONS!$K$154),INDEX(champ,SMALL(IF(cond=INSCRIPTIONS!$K$154,ROW(INDIRECT("1:"&amp;ROWS(champ)))),ROWS(Licenciés!$1:93))),"")</f>
        <v/>
      </c>
      <c r="I95" s="1" t="str">
        <f t="array" aca="1" ref="I95" ca="1">IF(ROWS(Licenciés!$1:93)&lt;=COUNTIF(cond,INSCRIPTIONS!$K$180),INDEX(champ,SMALL(IF(cond=INSCRIPTIONS!$K$180,ROW(INDIRECT("1:"&amp;ROWS(champ)))),ROWS(Licenciés!$1:93))),"")</f>
        <v/>
      </c>
      <c r="J95" s="1" t="str">
        <f t="array" aca="1" ref="J95" ca="1">IF(ROWS(Licenciés!$1:93)&lt;=COUNTIF(cond,INSCRIPTIONS!$K$206),INDEX(champ,SMALL(IF(cond=INSCRIPTIONS!$K$206,ROW(INDIRECT("1:"&amp;ROWS(champ)))),ROWS(Licenciés!$1:93))),"")</f>
        <v/>
      </c>
    </row>
    <row r="96" spans="2:10">
      <c r="B96" s="1" t="str">
        <f t="array" aca="1" ref="B96" ca="1">IF(ROWS(Licenciés!$1:94)&lt;=COUNTIF(cond,INSCRIPTIONS!$K$13),INDEX(champ,SMALL(IF(cond=INSCRIPTIONS!$K$13,ROW(INDIRECT("1:"&amp;ROWS(champ)))),ROWS(Licenciés!$1:94))),"")</f>
        <v/>
      </c>
      <c r="C96" s="1" t="str">
        <f t="array" aca="1" ref="C96" ca="1">IF(ROWS(Licenciés!$1:94)&lt;=COUNTIF(cond,INSCRIPTIONS!$K$24),INDEX(champ,SMALL(IF(cond=INSCRIPTIONS!$K$24,ROW(INDIRECT("1:"&amp;ROWS(champ)))),ROWS(Licenciés!$1:94))),"")</f>
        <v/>
      </c>
      <c r="D96" s="1" t="str">
        <f t="array" aca="1" ref="D96" ca="1">IF(ROWS(Licenciés!$1:94)&lt;=COUNTIF(cond,INSCRIPTIONS!$K$50),INDEX(champ,SMALL(IF(cond=INSCRIPTIONS!$K$50,ROW(INDIRECT("1:"&amp;ROWS(champ)))),ROWS(Licenciés!$1:94))),"")</f>
        <v/>
      </c>
      <c r="E96" s="1" t="str">
        <f t="array" aca="1" ref="E96" ca="1">IF(ROWS(Licenciés!$1:94)&lt;=COUNTIF(cond,INSCRIPTIONS!$K$76),INDEX(champ,SMALL(IF(cond=INSCRIPTIONS!$K$76,ROW(INDIRECT("1:"&amp;ROWS(champ)))),ROWS(Licenciés!$1:94))),"")</f>
        <v/>
      </c>
      <c r="F96" s="1" t="str">
        <f t="array" aca="1" ref="F96" ca="1">IF(ROWS(Licenciés!$1:94)&lt;=COUNTIF(cond,INSCRIPTIONS!$K$102),INDEX(champ,SMALL(IF(cond=INSCRIPTIONS!$K$102,ROW(INDIRECT("1:"&amp;ROWS(champ)))),ROWS(Licenciés!$1:94))),"")</f>
        <v/>
      </c>
      <c r="G96" s="1" t="str">
        <f t="array" aca="1" ref="G96" ca="1">IF(ROWS(Licenciés!$1:94)&lt;=COUNTIF(cond,INSCRIPTIONS!$K$128),INDEX(champ,SMALL(IF(cond=INSCRIPTIONS!$K$128,ROW(INDIRECT("1:"&amp;ROWS(champ)))),ROWS(Licenciés!$1:94))),"")</f>
        <v/>
      </c>
      <c r="H96" s="1" t="str">
        <f t="array" aca="1" ref="H96" ca="1">IF(ROWS(Licenciés!$1:94)&lt;=COUNTIF(cond,INSCRIPTIONS!$K$154),INDEX(champ,SMALL(IF(cond=INSCRIPTIONS!$K$154,ROW(INDIRECT("1:"&amp;ROWS(champ)))),ROWS(Licenciés!$1:94))),"")</f>
        <v/>
      </c>
      <c r="I96" s="1" t="str">
        <f t="array" aca="1" ref="I96" ca="1">IF(ROWS(Licenciés!$1:94)&lt;=COUNTIF(cond,INSCRIPTIONS!$K$180),INDEX(champ,SMALL(IF(cond=INSCRIPTIONS!$K$180,ROW(INDIRECT("1:"&amp;ROWS(champ)))),ROWS(Licenciés!$1:94))),"")</f>
        <v/>
      </c>
      <c r="J96" s="1" t="str">
        <f t="array" aca="1" ref="J96" ca="1">IF(ROWS(Licenciés!$1:94)&lt;=COUNTIF(cond,INSCRIPTIONS!$K$206),INDEX(champ,SMALL(IF(cond=INSCRIPTIONS!$K$206,ROW(INDIRECT("1:"&amp;ROWS(champ)))),ROWS(Licenciés!$1:94))),"")</f>
        <v/>
      </c>
    </row>
    <row r="97" spans="2:10">
      <c r="B97" s="1" t="str">
        <f t="array" aca="1" ref="B97" ca="1">IF(ROWS(Licenciés!$1:95)&lt;=COUNTIF(cond,INSCRIPTIONS!$K$13),INDEX(champ,SMALL(IF(cond=INSCRIPTIONS!$K$13,ROW(INDIRECT("1:"&amp;ROWS(champ)))),ROWS(Licenciés!$1:95))),"")</f>
        <v/>
      </c>
      <c r="C97" s="1" t="str">
        <f t="array" aca="1" ref="C97" ca="1">IF(ROWS(Licenciés!$1:95)&lt;=COUNTIF(cond,INSCRIPTIONS!$K$24),INDEX(champ,SMALL(IF(cond=INSCRIPTIONS!$K$24,ROW(INDIRECT("1:"&amp;ROWS(champ)))),ROWS(Licenciés!$1:95))),"")</f>
        <v/>
      </c>
      <c r="D97" s="1" t="str">
        <f t="array" aca="1" ref="D97" ca="1">IF(ROWS(Licenciés!$1:95)&lt;=COUNTIF(cond,INSCRIPTIONS!$K$50),INDEX(champ,SMALL(IF(cond=INSCRIPTIONS!$K$50,ROW(INDIRECT("1:"&amp;ROWS(champ)))),ROWS(Licenciés!$1:95))),"")</f>
        <v/>
      </c>
      <c r="E97" s="1" t="str">
        <f t="array" aca="1" ref="E97" ca="1">IF(ROWS(Licenciés!$1:95)&lt;=COUNTIF(cond,INSCRIPTIONS!$K$76),INDEX(champ,SMALL(IF(cond=INSCRIPTIONS!$K$76,ROW(INDIRECT("1:"&amp;ROWS(champ)))),ROWS(Licenciés!$1:95))),"")</f>
        <v/>
      </c>
      <c r="F97" s="1" t="str">
        <f t="array" aca="1" ref="F97" ca="1">IF(ROWS(Licenciés!$1:95)&lt;=COUNTIF(cond,INSCRIPTIONS!$K$102),INDEX(champ,SMALL(IF(cond=INSCRIPTIONS!$K$102,ROW(INDIRECT("1:"&amp;ROWS(champ)))),ROWS(Licenciés!$1:95))),"")</f>
        <v/>
      </c>
      <c r="G97" s="1" t="str">
        <f t="array" aca="1" ref="G97" ca="1">IF(ROWS(Licenciés!$1:95)&lt;=COUNTIF(cond,INSCRIPTIONS!$K$128),INDEX(champ,SMALL(IF(cond=INSCRIPTIONS!$K$128,ROW(INDIRECT("1:"&amp;ROWS(champ)))),ROWS(Licenciés!$1:95))),"")</f>
        <v/>
      </c>
      <c r="H97" s="1" t="str">
        <f t="array" aca="1" ref="H97" ca="1">IF(ROWS(Licenciés!$1:95)&lt;=COUNTIF(cond,INSCRIPTIONS!$K$154),INDEX(champ,SMALL(IF(cond=INSCRIPTIONS!$K$154,ROW(INDIRECT("1:"&amp;ROWS(champ)))),ROWS(Licenciés!$1:95))),"")</f>
        <v/>
      </c>
      <c r="I97" s="1" t="str">
        <f t="array" aca="1" ref="I97" ca="1">IF(ROWS(Licenciés!$1:95)&lt;=COUNTIF(cond,INSCRIPTIONS!$K$180),INDEX(champ,SMALL(IF(cond=INSCRIPTIONS!$K$180,ROW(INDIRECT("1:"&amp;ROWS(champ)))),ROWS(Licenciés!$1:95))),"")</f>
        <v/>
      </c>
      <c r="J97" s="1" t="str">
        <f t="array" aca="1" ref="J97" ca="1">IF(ROWS(Licenciés!$1:95)&lt;=COUNTIF(cond,INSCRIPTIONS!$K$206),INDEX(champ,SMALL(IF(cond=INSCRIPTIONS!$K$206,ROW(INDIRECT("1:"&amp;ROWS(champ)))),ROWS(Licenciés!$1:95))),"")</f>
        <v/>
      </c>
    </row>
    <row r="98" spans="2:10">
      <c r="B98" s="1" t="str">
        <f t="array" aca="1" ref="B98" ca="1">IF(ROWS(Licenciés!$1:96)&lt;=COUNTIF(cond,INSCRIPTIONS!$K$13),INDEX(champ,SMALL(IF(cond=INSCRIPTIONS!$K$13,ROW(INDIRECT("1:"&amp;ROWS(champ)))),ROWS(Licenciés!$1:96))),"")</f>
        <v/>
      </c>
      <c r="C98" s="1" t="str">
        <f t="array" aca="1" ref="C98" ca="1">IF(ROWS(Licenciés!$1:96)&lt;=COUNTIF(cond,INSCRIPTIONS!$K$24),INDEX(champ,SMALL(IF(cond=INSCRIPTIONS!$K$24,ROW(INDIRECT("1:"&amp;ROWS(champ)))),ROWS(Licenciés!$1:96))),"")</f>
        <v/>
      </c>
      <c r="D98" s="1" t="str">
        <f t="array" aca="1" ref="D98" ca="1">IF(ROWS(Licenciés!$1:96)&lt;=COUNTIF(cond,INSCRIPTIONS!$K$50),INDEX(champ,SMALL(IF(cond=INSCRIPTIONS!$K$50,ROW(INDIRECT("1:"&amp;ROWS(champ)))),ROWS(Licenciés!$1:96))),"")</f>
        <v/>
      </c>
      <c r="E98" s="1" t="str">
        <f t="array" aca="1" ref="E98" ca="1">IF(ROWS(Licenciés!$1:96)&lt;=COUNTIF(cond,INSCRIPTIONS!$K$76),INDEX(champ,SMALL(IF(cond=INSCRIPTIONS!$K$76,ROW(INDIRECT("1:"&amp;ROWS(champ)))),ROWS(Licenciés!$1:96))),"")</f>
        <v/>
      </c>
      <c r="F98" s="1" t="str">
        <f t="array" aca="1" ref="F98" ca="1">IF(ROWS(Licenciés!$1:96)&lt;=COUNTIF(cond,INSCRIPTIONS!$K$102),INDEX(champ,SMALL(IF(cond=INSCRIPTIONS!$K$102,ROW(INDIRECT("1:"&amp;ROWS(champ)))),ROWS(Licenciés!$1:96))),"")</f>
        <v/>
      </c>
      <c r="G98" s="1" t="str">
        <f t="array" aca="1" ref="G98" ca="1">IF(ROWS(Licenciés!$1:96)&lt;=COUNTIF(cond,INSCRIPTIONS!$K$128),INDEX(champ,SMALL(IF(cond=INSCRIPTIONS!$K$128,ROW(INDIRECT("1:"&amp;ROWS(champ)))),ROWS(Licenciés!$1:96))),"")</f>
        <v/>
      </c>
      <c r="H98" s="1" t="str">
        <f t="array" aca="1" ref="H98" ca="1">IF(ROWS(Licenciés!$1:96)&lt;=COUNTIF(cond,INSCRIPTIONS!$K$154),INDEX(champ,SMALL(IF(cond=INSCRIPTIONS!$K$154,ROW(INDIRECT("1:"&amp;ROWS(champ)))),ROWS(Licenciés!$1:96))),"")</f>
        <v/>
      </c>
      <c r="I98" s="1" t="str">
        <f t="array" aca="1" ref="I98" ca="1">IF(ROWS(Licenciés!$1:96)&lt;=COUNTIF(cond,INSCRIPTIONS!$K$180),INDEX(champ,SMALL(IF(cond=INSCRIPTIONS!$K$180,ROW(INDIRECT("1:"&amp;ROWS(champ)))),ROWS(Licenciés!$1:96))),"")</f>
        <v/>
      </c>
      <c r="J98" s="1" t="str">
        <f t="array" aca="1" ref="J98" ca="1">IF(ROWS(Licenciés!$1:96)&lt;=COUNTIF(cond,INSCRIPTIONS!$K$206),INDEX(champ,SMALL(IF(cond=INSCRIPTIONS!$K$206,ROW(INDIRECT("1:"&amp;ROWS(champ)))),ROWS(Licenciés!$1:96))),"")</f>
        <v/>
      </c>
    </row>
    <row r="99" spans="2:10">
      <c r="B99" s="1" t="str">
        <f t="array" aca="1" ref="B99" ca="1">IF(ROWS(Licenciés!$1:97)&lt;=COUNTIF(cond,INSCRIPTIONS!$K$13),INDEX(champ,SMALL(IF(cond=INSCRIPTIONS!$K$13,ROW(INDIRECT("1:"&amp;ROWS(champ)))),ROWS(Licenciés!$1:97))),"")</f>
        <v/>
      </c>
      <c r="C99" s="1" t="str">
        <f t="array" aca="1" ref="C99" ca="1">IF(ROWS(Licenciés!$1:97)&lt;=COUNTIF(cond,INSCRIPTIONS!$K$24),INDEX(champ,SMALL(IF(cond=INSCRIPTIONS!$K$24,ROW(INDIRECT("1:"&amp;ROWS(champ)))),ROWS(Licenciés!$1:97))),"")</f>
        <v/>
      </c>
      <c r="D99" s="1" t="str">
        <f t="array" aca="1" ref="D99" ca="1">IF(ROWS(Licenciés!$1:97)&lt;=COUNTIF(cond,INSCRIPTIONS!$K$50),INDEX(champ,SMALL(IF(cond=INSCRIPTIONS!$K$50,ROW(INDIRECT("1:"&amp;ROWS(champ)))),ROWS(Licenciés!$1:97))),"")</f>
        <v/>
      </c>
      <c r="E99" s="1" t="str">
        <f t="array" aca="1" ref="E99" ca="1">IF(ROWS(Licenciés!$1:97)&lt;=COUNTIF(cond,INSCRIPTIONS!$K$76),INDEX(champ,SMALL(IF(cond=INSCRIPTIONS!$K$76,ROW(INDIRECT("1:"&amp;ROWS(champ)))),ROWS(Licenciés!$1:97))),"")</f>
        <v/>
      </c>
      <c r="F99" s="1" t="str">
        <f t="array" aca="1" ref="F99" ca="1">IF(ROWS(Licenciés!$1:97)&lt;=COUNTIF(cond,INSCRIPTIONS!$K$102),INDEX(champ,SMALL(IF(cond=INSCRIPTIONS!$K$102,ROW(INDIRECT("1:"&amp;ROWS(champ)))),ROWS(Licenciés!$1:97))),"")</f>
        <v/>
      </c>
      <c r="G99" s="1" t="str">
        <f t="array" aca="1" ref="G99" ca="1">IF(ROWS(Licenciés!$1:97)&lt;=COUNTIF(cond,INSCRIPTIONS!$K$128),INDEX(champ,SMALL(IF(cond=INSCRIPTIONS!$K$128,ROW(INDIRECT("1:"&amp;ROWS(champ)))),ROWS(Licenciés!$1:97))),"")</f>
        <v/>
      </c>
      <c r="H99" s="1" t="str">
        <f t="array" aca="1" ref="H99" ca="1">IF(ROWS(Licenciés!$1:97)&lt;=COUNTIF(cond,INSCRIPTIONS!$K$154),INDEX(champ,SMALL(IF(cond=INSCRIPTIONS!$K$154,ROW(INDIRECT("1:"&amp;ROWS(champ)))),ROWS(Licenciés!$1:97))),"")</f>
        <v/>
      </c>
      <c r="I99" s="1" t="str">
        <f t="array" aca="1" ref="I99" ca="1">IF(ROWS(Licenciés!$1:97)&lt;=COUNTIF(cond,INSCRIPTIONS!$K$180),INDEX(champ,SMALL(IF(cond=INSCRIPTIONS!$K$180,ROW(INDIRECT("1:"&amp;ROWS(champ)))),ROWS(Licenciés!$1:97))),"")</f>
        <v/>
      </c>
      <c r="J99" s="1" t="str">
        <f t="array" aca="1" ref="J99" ca="1">IF(ROWS(Licenciés!$1:97)&lt;=COUNTIF(cond,INSCRIPTIONS!$K$206),INDEX(champ,SMALL(IF(cond=INSCRIPTIONS!$K$206,ROW(INDIRECT("1:"&amp;ROWS(champ)))),ROWS(Licenciés!$1:97))),"")</f>
        <v/>
      </c>
    </row>
    <row r="100" spans="2:10">
      <c r="B100" s="1" t="str">
        <f t="array" aca="1" ref="B100" ca="1">IF(ROWS(Licenciés!$1:98)&lt;=COUNTIF(cond,INSCRIPTIONS!$K$13),INDEX(champ,SMALL(IF(cond=INSCRIPTIONS!$K$13,ROW(INDIRECT("1:"&amp;ROWS(champ)))),ROWS(Licenciés!$1:98))),"")</f>
        <v/>
      </c>
      <c r="C100" s="1" t="str">
        <f t="array" aca="1" ref="C100" ca="1">IF(ROWS(Licenciés!$1:98)&lt;=COUNTIF(cond,INSCRIPTIONS!$K$24),INDEX(champ,SMALL(IF(cond=INSCRIPTIONS!$K$24,ROW(INDIRECT("1:"&amp;ROWS(champ)))),ROWS(Licenciés!$1:98))),"")</f>
        <v/>
      </c>
      <c r="D100" s="1" t="str">
        <f t="array" aca="1" ref="D100" ca="1">IF(ROWS(Licenciés!$1:98)&lt;=COUNTIF(cond,INSCRIPTIONS!$K$50),INDEX(champ,SMALL(IF(cond=INSCRIPTIONS!$K$50,ROW(INDIRECT("1:"&amp;ROWS(champ)))),ROWS(Licenciés!$1:98))),"")</f>
        <v/>
      </c>
      <c r="E100" s="1" t="str">
        <f t="array" aca="1" ref="E100" ca="1">IF(ROWS(Licenciés!$1:98)&lt;=COUNTIF(cond,INSCRIPTIONS!$K$76),INDEX(champ,SMALL(IF(cond=INSCRIPTIONS!$K$76,ROW(INDIRECT("1:"&amp;ROWS(champ)))),ROWS(Licenciés!$1:98))),"")</f>
        <v/>
      </c>
      <c r="F100" s="1" t="str">
        <f t="array" aca="1" ref="F100" ca="1">IF(ROWS(Licenciés!$1:98)&lt;=COUNTIF(cond,INSCRIPTIONS!$K$102),INDEX(champ,SMALL(IF(cond=INSCRIPTIONS!$K$102,ROW(INDIRECT("1:"&amp;ROWS(champ)))),ROWS(Licenciés!$1:98))),"")</f>
        <v/>
      </c>
      <c r="G100" s="1" t="str">
        <f t="array" aca="1" ref="G100" ca="1">IF(ROWS(Licenciés!$1:98)&lt;=COUNTIF(cond,INSCRIPTIONS!$K$128),INDEX(champ,SMALL(IF(cond=INSCRIPTIONS!$K$128,ROW(INDIRECT("1:"&amp;ROWS(champ)))),ROWS(Licenciés!$1:98))),"")</f>
        <v/>
      </c>
      <c r="H100" s="1" t="str">
        <f t="array" aca="1" ref="H100" ca="1">IF(ROWS(Licenciés!$1:98)&lt;=COUNTIF(cond,INSCRIPTIONS!$K$154),INDEX(champ,SMALL(IF(cond=INSCRIPTIONS!$K$154,ROW(INDIRECT("1:"&amp;ROWS(champ)))),ROWS(Licenciés!$1:98))),"")</f>
        <v/>
      </c>
      <c r="I100" s="1" t="str">
        <f t="array" aca="1" ref="I100" ca="1">IF(ROWS(Licenciés!$1:98)&lt;=COUNTIF(cond,INSCRIPTIONS!$K$180),INDEX(champ,SMALL(IF(cond=INSCRIPTIONS!$K$180,ROW(INDIRECT("1:"&amp;ROWS(champ)))),ROWS(Licenciés!$1:98))),"")</f>
        <v/>
      </c>
      <c r="J100" s="1" t="str">
        <f t="array" aca="1" ref="J100" ca="1">IF(ROWS(Licenciés!$1:98)&lt;=COUNTIF(cond,INSCRIPTIONS!$K$206),INDEX(champ,SMALL(IF(cond=INSCRIPTIONS!$K$206,ROW(INDIRECT("1:"&amp;ROWS(champ)))),ROWS(Licenciés!$1:98))),"")</f>
        <v/>
      </c>
    </row>
    <row r="101" spans="2:10">
      <c r="B101" s="1" t="str">
        <f t="array" aca="1" ref="B101" ca="1">IF(ROWS(Licenciés!$1:99)&lt;=COUNTIF(cond,INSCRIPTIONS!$K$13),INDEX(champ,SMALL(IF(cond=INSCRIPTIONS!$K$13,ROW(INDIRECT("1:"&amp;ROWS(champ)))),ROWS(Licenciés!$1:99))),"")</f>
        <v/>
      </c>
      <c r="C101" s="1" t="str">
        <f t="array" aca="1" ref="C101" ca="1">IF(ROWS(Licenciés!$1:99)&lt;=COUNTIF(cond,INSCRIPTIONS!$K$24),INDEX(champ,SMALL(IF(cond=INSCRIPTIONS!$K$24,ROW(INDIRECT("1:"&amp;ROWS(champ)))),ROWS(Licenciés!$1:99))),"")</f>
        <v/>
      </c>
      <c r="D101" s="1" t="str">
        <f t="array" aca="1" ref="D101" ca="1">IF(ROWS(Licenciés!$1:99)&lt;=COUNTIF(cond,INSCRIPTIONS!$K$50),INDEX(champ,SMALL(IF(cond=INSCRIPTIONS!$K$50,ROW(INDIRECT("1:"&amp;ROWS(champ)))),ROWS(Licenciés!$1:99))),"")</f>
        <v/>
      </c>
      <c r="E101" s="1" t="str">
        <f t="array" aca="1" ref="E101" ca="1">IF(ROWS(Licenciés!$1:99)&lt;=COUNTIF(cond,INSCRIPTIONS!$K$76),INDEX(champ,SMALL(IF(cond=INSCRIPTIONS!$K$76,ROW(INDIRECT("1:"&amp;ROWS(champ)))),ROWS(Licenciés!$1:99))),"")</f>
        <v/>
      </c>
      <c r="F101" s="1" t="str">
        <f t="array" aca="1" ref="F101" ca="1">IF(ROWS(Licenciés!$1:99)&lt;=COUNTIF(cond,INSCRIPTIONS!$K$102),INDEX(champ,SMALL(IF(cond=INSCRIPTIONS!$K$102,ROW(INDIRECT("1:"&amp;ROWS(champ)))),ROWS(Licenciés!$1:99))),"")</f>
        <v/>
      </c>
      <c r="G101" s="1" t="str">
        <f t="array" aca="1" ref="G101" ca="1">IF(ROWS(Licenciés!$1:99)&lt;=COUNTIF(cond,INSCRIPTIONS!$K$128),INDEX(champ,SMALL(IF(cond=INSCRIPTIONS!$K$128,ROW(INDIRECT("1:"&amp;ROWS(champ)))),ROWS(Licenciés!$1:99))),"")</f>
        <v/>
      </c>
      <c r="H101" s="1" t="str">
        <f t="array" aca="1" ref="H101" ca="1">IF(ROWS(Licenciés!$1:99)&lt;=COUNTIF(cond,INSCRIPTIONS!$K$154),INDEX(champ,SMALL(IF(cond=INSCRIPTIONS!$K$154,ROW(INDIRECT("1:"&amp;ROWS(champ)))),ROWS(Licenciés!$1:99))),"")</f>
        <v/>
      </c>
      <c r="I101" s="1" t="str">
        <f t="array" aca="1" ref="I101" ca="1">IF(ROWS(Licenciés!$1:99)&lt;=COUNTIF(cond,INSCRIPTIONS!$K$180),INDEX(champ,SMALL(IF(cond=INSCRIPTIONS!$K$180,ROW(INDIRECT("1:"&amp;ROWS(champ)))),ROWS(Licenciés!$1:99))),"")</f>
        <v/>
      </c>
      <c r="J101" s="1" t="str">
        <f t="array" aca="1" ref="J101" ca="1">IF(ROWS(Licenciés!$1:99)&lt;=COUNTIF(cond,INSCRIPTIONS!$K$206),INDEX(champ,SMALL(IF(cond=INSCRIPTIONS!$K$206,ROW(INDIRECT("1:"&amp;ROWS(champ)))),ROWS(Licenciés!$1:99))),"")</f>
        <v/>
      </c>
    </row>
    <row r="102" spans="2:10">
      <c r="B102" s="1" t="str">
        <f t="array" aca="1" ref="B102" ca="1">IF(ROWS(Licenciés!$1:100)&lt;=COUNTIF(cond,INSCRIPTIONS!$K$13),INDEX(champ,SMALL(IF(cond=INSCRIPTIONS!$K$13,ROW(INDIRECT("1:"&amp;ROWS(champ)))),ROWS(Licenciés!$1:100))),"")</f>
        <v/>
      </c>
      <c r="C102" s="1" t="str">
        <f t="array" aca="1" ref="C102" ca="1">IF(ROWS(Licenciés!$1:100)&lt;=COUNTIF(cond,INSCRIPTIONS!$K$24),INDEX(champ,SMALL(IF(cond=INSCRIPTIONS!$K$24,ROW(INDIRECT("1:"&amp;ROWS(champ)))),ROWS(Licenciés!$1:100))),"")</f>
        <v/>
      </c>
      <c r="D102" s="1" t="str">
        <f t="array" aca="1" ref="D102" ca="1">IF(ROWS(Licenciés!$1:100)&lt;=COUNTIF(cond,INSCRIPTIONS!$K$50),INDEX(champ,SMALL(IF(cond=INSCRIPTIONS!$K$50,ROW(INDIRECT("1:"&amp;ROWS(champ)))),ROWS(Licenciés!$1:100))),"")</f>
        <v/>
      </c>
      <c r="E102" s="1" t="str">
        <f t="array" aca="1" ref="E102" ca="1">IF(ROWS(Licenciés!$1:100)&lt;=COUNTIF(cond,INSCRIPTIONS!$K$76),INDEX(champ,SMALL(IF(cond=INSCRIPTIONS!$K$76,ROW(INDIRECT("1:"&amp;ROWS(champ)))),ROWS(Licenciés!$1:100))),"")</f>
        <v/>
      </c>
      <c r="F102" s="1" t="str">
        <f t="array" aca="1" ref="F102" ca="1">IF(ROWS(Licenciés!$1:100)&lt;=COUNTIF(cond,INSCRIPTIONS!$K$102),INDEX(champ,SMALL(IF(cond=INSCRIPTIONS!$K$102,ROW(INDIRECT("1:"&amp;ROWS(champ)))),ROWS(Licenciés!$1:100))),"")</f>
        <v/>
      </c>
      <c r="G102" s="1" t="str">
        <f t="array" aca="1" ref="G102" ca="1">IF(ROWS(Licenciés!$1:100)&lt;=COUNTIF(cond,INSCRIPTIONS!$K$128),INDEX(champ,SMALL(IF(cond=INSCRIPTIONS!$K$128,ROW(INDIRECT("1:"&amp;ROWS(champ)))),ROWS(Licenciés!$1:100))),"")</f>
        <v/>
      </c>
      <c r="H102" s="1" t="str">
        <f t="array" aca="1" ref="H102" ca="1">IF(ROWS(Licenciés!$1:100)&lt;=COUNTIF(cond,INSCRIPTIONS!$K$154),INDEX(champ,SMALL(IF(cond=INSCRIPTIONS!$K$154,ROW(INDIRECT("1:"&amp;ROWS(champ)))),ROWS(Licenciés!$1:100))),"")</f>
        <v/>
      </c>
      <c r="I102" s="1" t="str">
        <f t="array" aca="1" ref="I102" ca="1">IF(ROWS(Licenciés!$1:100)&lt;=COUNTIF(cond,INSCRIPTIONS!$K$180),INDEX(champ,SMALL(IF(cond=INSCRIPTIONS!$K$180,ROW(INDIRECT("1:"&amp;ROWS(champ)))),ROWS(Licenciés!$1:100))),"")</f>
        <v/>
      </c>
      <c r="J102" s="1" t="str">
        <f t="array" aca="1" ref="J102" ca="1">IF(ROWS(Licenciés!$1:100)&lt;=COUNTIF(cond,INSCRIPTIONS!$K$206),INDEX(champ,SMALL(IF(cond=INSCRIPTIONS!$K$206,ROW(INDIRECT("1:"&amp;ROWS(champ)))),ROWS(Licenciés!$1:100))),"")</f>
        <v/>
      </c>
    </row>
    <row r="103" spans="2:10">
      <c r="B103" s="1" t="str">
        <f t="array" aca="1" ref="B103" ca="1">IF(ROWS(Licenciés!$1:101)&lt;=COUNTIF(cond,INSCRIPTIONS!$K$13),INDEX(champ,SMALL(IF(cond=INSCRIPTIONS!$K$13,ROW(INDIRECT("1:"&amp;ROWS(champ)))),ROWS(Licenciés!$1:101))),"")</f>
        <v/>
      </c>
      <c r="C103" s="1" t="str">
        <f t="array" aca="1" ref="C103" ca="1">IF(ROWS(Licenciés!$1:101)&lt;=COUNTIF(cond,INSCRIPTIONS!$K$24),INDEX(champ,SMALL(IF(cond=INSCRIPTIONS!$K$24,ROW(INDIRECT("1:"&amp;ROWS(champ)))),ROWS(Licenciés!$1:101))),"")</f>
        <v/>
      </c>
      <c r="D103" s="1" t="str">
        <f t="array" aca="1" ref="D103" ca="1">IF(ROWS(Licenciés!$1:101)&lt;=COUNTIF(cond,INSCRIPTIONS!$K$50),INDEX(champ,SMALL(IF(cond=INSCRIPTIONS!$K$50,ROW(INDIRECT("1:"&amp;ROWS(champ)))),ROWS(Licenciés!$1:101))),"")</f>
        <v/>
      </c>
      <c r="E103" s="1" t="str">
        <f t="array" aca="1" ref="E103" ca="1">IF(ROWS(Licenciés!$1:101)&lt;=COUNTIF(cond,INSCRIPTIONS!$K$76),INDEX(champ,SMALL(IF(cond=INSCRIPTIONS!$K$76,ROW(INDIRECT("1:"&amp;ROWS(champ)))),ROWS(Licenciés!$1:101))),"")</f>
        <v/>
      </c>
      <c r="F103" s="1" t="str">
        <f t="array" aca="1" ref="F103" ca="1">IF(ROWS(Licenciés!$1:101)&lt;=COUNTIF(cond,INSCRIPTIONS!$K$102),INDEX(champ,SMALL(IF(cond=INSCRIPTIONS!$K$102,ROW(INDIRECT("1:"&amp;ROWS(champ)))),ROWS(Licenciés!$1:101))),"")</f>
        <v/>
      </c>
      <c r="G103" s="1" t="str">
        <f t="array" aca="1" ref="G103" ca="1">IF(ROWS(Licenciés!$1:101)&lt;=COUNTIF(cond,INSCRIPTIONS!$K$128),INDEX(champ,SMALL(IF(cond=INSCRIPTIONS!$K$128,ROW(INDIRECT("1:"&amp;ROWS(champ)))),ROWS(Licenciés!$1:101))),"")</f>
        <v/>
      </c>
      <c r="H103" s="1" t="str">
        <f t="array" aca="1" ref="H103" ca="1">IF(ROWS(Licenciés!$1:101)&lt;=COUNTIF(cond,INSCRIPTIONS!$K$154),INDEX(champ,SMALL(IF(cond=INSCRIPTIONS!$K$154,ROW(INDIRECT("1:"&amp;ROWS(champ)))),ROWS(Licenciés!$1:101))),"")</f>
        <v/>
      </c>
      <c r="I103" s="1" t="str">
        <f t="array" aca="1" ref="I103" ca="1">IF(ROWS(Licenciés!$1:101)&lt;=COUNTIF(cond,INSCRIPTIONS!$K$180),INDEX(champ,SMALL(IF(cond=INSCRIPTIONS!$K$180,ROW(INDIRECT("1:"&amp;ROWS(champ)))),ROWS(Licenciés!$1:101))),"")</f>
        <v/>
      </c>
      <c r="J103" s="1" t="str">
        <f t="array" aca="1" ref="J103" ca="1">IF(ROWS(Licenciés!$1:101)&lt;=COUNTIF(cond,INSCRIPTIONS!$K$206),INDEX(champ,SMALL(IF(cond=INSCRIPTIONS!$K$206,ROW(INDIRECT("1:"&amp;ROWS(champ)))),ROWS(Licenciés!$1:101))),"")</f>
        <v/>
      </c>
    </row>
    <row r="104" spans="2:10">
      <c r="B104" s="1" t="str">
        <f t="array" aca="1" ref="B104" ca="1">IF(ROWS(Licenciés!$1:102)&lt;=COUNTIF(cond,INSCRIPTIONS!$K$13),INDEX(champ,SMALL(IF(cond=INSCRIPTIONS!$K$13,ROW(INDIRECT("1:"&amp;ROWS(champ)))),ROWS(Licenciés!$1:102))),"")</f>
        <v/>
      </c>
      <c r="C104" s="1" t="str">
        <f t="array" aca="1" ref="C104" ca="1">IF(ROWS(Licenciés!$1:102)&lt;=COUNTIF(cond,INSCRIPTIONS!$K$24),INDEX(champ,SMALL(IF(cond=INSCRIPTIONS!$K$24,ROW(INDIRECT("1:"&amp;ROWS(champ)))),ROWS(Licenciés!$1:102))),"")</f>
        <v/>
      </c>
      <c r="D104" s="1" t="str">
        <f t="array" aca="1" ref="D104" ca="1">IF(ROWS(Licenciés!$1:102)&lt;=COUNTIF(cond,INSCRIPTIONS!$K$50),INDEX(champ,SMALL(IF(cond=INSCRIPTIONS!$K$50,ROW(INDIRECT("1:"&amp;ROWS(champ)))),ROWS(Licenciés!$1:102))),"")</f>
        <v/>
      </c>
      <c r="E104" s="1" t="str">
        <f t="array" aca="1" ref="E104" ca="1">IF(ROWS(Licenciés!$1:102)&lt;=COUNTIF(cond,INSCRIPTIONS!$K$76),INDEX(champ,SMALL(IF(cond=INSCRIPTIONS!$K$76,ROW(INDIRECT("1:"&amp;ROWS(champ)))),ROWS(Licenciés!$1:102))),"")</f>
        <v/>
      </c>
      <c r="F104" s="1" t="str">
        <f t="array" aca="1" ref="F104" ca="1">IF(ROWS(Licenciés!$1:102)&lt;=COUNTIF(cond,INSCRIPTIONS!$K$102),INDEX(champ,SMALL(IF(cond=INSCRIPTIONS!$K$102,ROW(INDIRECT("1:"&amp;ROWS(champ)))),ROWS(Licenciés!$1:102))),"")</f>
        <v/>
      </c>
      <c r="G104" s="1" t="str">
        <f t="array" aca="1" ref="G104" ca="1">IF(ROWS(Licenciés!$1:102)&lt;=COUNTIF(cond,INSCRIPTIONS!$K$128),INDEX(champ,SMALL(IF(cond=INSCRIPTIONS!$K$128,ROW(INDIRECT("1:"&amp;ROWS(champ)))),ROWS(Licenciés!$1:102))),"")</f>
        <v/>
      </c>
      <c r="H104" s="1" t="str">
        <f t="array" aca="1" ref="H104" ca="1">IF(ROWS(Licenciés!$1:102)&lt;=COUNTIF(cond,INSCRIPTIONS!$K$154),INDEX(champ,SMALL(IF(cond=INSCRIPTIONS!$K$154,ROW(INDIRECT("1:"&amp;ROWS(champ)))),ROWS(Licenciés!$1:102))),"")</f>
        <v/>
      </c>
      <c r="I104" s="1" t="str">
        <f t="array" aca="1" ref="I104" ca="1">IF(ROWS(Licenciés!$1:102)&lt;=COUNTIF(cond,INSCRIPTIONS!$K$180),INDEX(champ,SMALL(IF(cond=INSCRIPTIONS!$K$180,ROW(INDIRECT("1:"&amp;ROWS(champ)))),ROWS(Licenciés!$1:102))),"")</f>
        <v/>
      </c>
      <c r="J104" s="1" t="str">
        <f t="array" aca="1" ref="J104" ca="1">IF(ROWS(Licenciés!$1:102)&lt;=COUNTIF(cond,INSCRIPTIONS!$K$206),INDEX(champ,SMALL(IF(cond=INSCRIPTIONS!$K$206,ROW(INDIRECT("1:"&amp;ROWS(champ)))),ROWS(Licenciés!$1:102))),"")</f>
        <v/>
      </c>
    </row>
    <row r="105" spans="2:10">
      <c r="B105" s="1" t="str">
        <f t="array" aca="1" ref="B105" ca="1">IF(ROWS(Licenciés!$1:103)&lt;=COUNTIF(cond,INSCRIPTIONS!$K$13),INDEX(champ,SMALL(IF(cond=INSCRIPTIONS!$K$13,ROW(INDIRECT("1:"&amp;ROWS(champ)))),ROWS(Licenciés!$1:103))),"")</f>
        <v/>
      </c>
      <c r="C105" s="1" t="str">
        <f t="array" aca="1" ref="C105" ca="1">IF(ROWS(Licenciés!$1:103)&lt;=COUNTIF(cond,INSCRIPTIONS!$K$24),INDEX(champ,SMALL(IF(cond=INSCRIPTIONS!$K$24,ROW(INDIRECT("1:"&amp;ROWS(champ)))),ROWS(Licenciés!$1:103))),"")</f>
        <v/>
      </c>
      <c r="D105" s="1" t="str">
        <f t="array" aca="1" ref="D105" ca="1">IF(ROWS(Licenciés!$1:103)&lt;=COUNTIF(cond,INSCRIPTIONS!$K$50),INDEX(champ,SMALL(IF(cond=INSCRIPTIONS!$K$50,ROW(INDIRECT("1:"&amp;ROWS(champ)))),ROWS(Licenciés!$1:103))),"")</f>
        <v/>
      </c>
      <c r="E105" s="1" t="str">
        <f t="array" aca="1" ref="E105" ca="1">IF(ROWS(Licenciés!$1:103)&lt;=COUNTIF(cond,INSCRIPTIONS!$K$76),INDEX(champ,SMALL(IF(cond=INSCRIPTIONS!$K$76,ROW(INDIRECT("1:"&amp;ROWS(champ)))),ROWS(Licenciés!$1:103))),"")</f>
        <v/>
      </c>
      <c r="F105" s="1" t="str">
        <f t="array" aca="1" ref="F105" ca="1">IF(ROWS(Licenciés!$1:103)&lt;=COUNTIF(cond,INSCRIPTIONS!$K$102),INDEX(champ,SMALL(IF(cond=INSCRIPTIONS!$K$102,ROW(INDIRECT("1:"&amp;ROWS(champ)))),ROWS(Licenciés!$1:103))),"")</f>
        <v/>
      </c>
      <c r="G105" s="1" t="str">
        <f t="array" aca="1" ref="G105" ca="1">IF(ROWS(Licenciés!$1:103)&lt;=COUNTIF(cond,INSCRIPTIONS!$K$128),INDEX(champ,SMALL(IF(cond=INSCRIPTIONS!$K$128,ROW(INDIRECT("1:"&amp;ROWS(champ)))),ROWS(Licenciés!$1:103))),"")</f>
        <v/>
      </c>
      <c r="H105" s="1" t="str">
        <f t="array" aca="1" ref="H105" ca="1">IF(ROWS(Licenciés!$1:103)&lt;=COUNTIF(cond,INSCRIPTIONS!$K$154),INDEX(champ,SMALL(IF(cond=INSCRIPTIONS!$K$154,ROW(INDIRECT("1:"&amp;ROWS(champ)))),ROWS(Licenciés!$1:103))),"")</f>
        <v/>
      </c>
      <c r="I105" s="1" t="str">
        <f t="array" aca="1" ref="I105" ca="1">IF(ROWS(Licenciés!$1:103)&lt;=COUNTIF(cond,INSCRIPTIONS!$K$180),INDEX(champ,SMALL(IF(cond=INSCRIPTIONS!$K$180,ROW(INDIRECT("1:"&amp;ROWS(champ)))),ROWS(Licenciés!$1:103))),"")</f>
        <v/>
      </c>
      <c r="J105" s="1" t="str">
        <f t="array" aca="1" ref="J105" ca="1">IF(ROWS(Licenciés!$1:103)&lt;=COUNTIF(cond,INSCRIPTIONS!$K$206),INDEX(champ,SMALL(IF(cond=INSCRIPTIONS!$K$206,ROW(INDIRECT("1:"&amp;ROWS(champ)))),ROWS(Licenciés!$1:103))),"")</f>
        <v/>
      </c>
    </row>
    <row r="106" spans="2:10">
      <c r="B106" s="1" t="str">
        <f t="array" aca="1" ref="B106" ca="1">IF(ROWS(Licenciés!$1:104)&lt;=COUNTIF(cond,INSCRIPTIONS!$K$13),INDEX(champ,SMALL(IF(cond=INSCRIPTIONS!$K$13,ROW(INDIRECT("1:"&amp;ROWS(champ)))),ROWS(Licenciés!$1:104))),"")</f>
        <v/>
      </c>
      <c r="C106" s="1" t="str">
        <f t="array" aca="1" ref="C106" ca="1">IF(ROWS(Licenciés!$1:104)&lt;=COUNTIF(cond,INSCRIPTIONS!$K$24),INDEX(champ,SMALL(IF(cond=INSCRIPTIONS!$K$24,ROW(INDIRECT("1:"&amp;ROWS(champ)))),ROWS(Licenciés!$1:104))),"")</f>
        <v/>
      </c>
      <c r="D106" s="1" t="str">
        <f t="array" aca="1" ref="D106" ca="1">IF(ROWS(Licenciés!$1:104)&lt;=COUNTIF(cond,INSCRIPTIONS!$K$50),INDEX(champ,SMALL(IF(cond=INSCRIPTIONS!$K$50,ROW(INDIRECT("1:"&amp;ROWS(champ)))),ROWS(Licenciés!$1:104))),"")</f>
        <v/>
      </c>
      <c r="E106" s="1" t="str">
        <f t="array" aca="1" ref="E106" ca="1">IF(ROWS(Licenciés!$1:104)&lt;=COUNTIF(cond,INSCRIPTIONS!$K$76),INDEX(champ,SMALL(IF(cond=INSCRIPTIONS!$K$76,ROW(INDIRECT("1:"&amp;ROWS(champ)))),ROWS(Licenciés!$1:104))),"")</f>
        <v/>
      </c>
      <c r="F106" s="1" t="str">
        <f t="array" aca="1" ref="F106" ca="1">IF(ROWS(Licenciés!$1:104)&lt;=COUNTIF(cond,INSCRIPTIONS!$K$102),INDEX(champ,SMALL(IF(cond=INSCRIPTIONS!$K$102,ROW(INDIRECT("1:"&amp;ROWS(champ)))),ROWS(Licenciés!$1:104))),"")</f>
        <v/>
      </c>
      <c r="G106" s="1" t="str">
        <f t="array" aca="1" ref="G106" ca="1">IF(ROWS(Licenciés!$1:104)&lt;=COUNTIF(cond,INSCRIPTIONS!$K$128),INDEX(champ,SMALL(IF(cond=INSCRIPTIONS!$K$128,ROW(INDIRECT("1:"&amp;ROWS(champ)))),ROWS(Licenciés!$1:104))),"")</f>
        <v/>
      </c>
      <c r="H106" s="1" t="str">
        <f t="array" aca="1" ref="H106" ca="1">IF(ROWS(Licenciés!$1:104)&lt;=COUNTIF(cond,INSCRIPTIONS!$K$154),INDEX(champ,SMALL(IF(cond=INSCRIPTIONS!$K$154,ROW(INDIRECT("1:"&amp;ROWS(champ)))),ROWS(Licenciés!$1:104))),"")</f>
        <v/>
      </c>
      <c r="I106" s="1" t="str">
        <f t="array" aca="1" ref="I106" ca="1">IF(ROWS(Licenciés!$1:104)&lt;=COUNTIF(cond,INSCRIPTIONS!$K$180),INDEX(champ,SMALL(IF(cond=INSCRIPTIONS!$K$180,ROW(INDIRECT("1:"&amp;ROWS(champ)))),ROWS(Licenciés!$1:104))),"")</f>
        <v/>
      </c>
      <c r="J106" s="1" t="str">
        <f t="array" aca="1" ref="J106" ca="1">IF(ROWS(Licenciés!$1:104)&lt;=COUNTIF(cond,INSCRIPTIONS!$K$206),INDEX(champ,SMALL(IF(cond=INSCRIPTIONS!$K$206,ROW(INDIRECT("1:"&amp;ROWS(champ)))),ROWS(Licenciés!$1:104))),"")</f>
        <v/>
      </c>
    </row>
    <row r="107" spans="2:10">
      <c r="B107" s="1" t="str">
        <f t="array" aca="1" ref="B107" ca="1">IF(ROWS(Licenciés!$1:105)&lt;=COUNTIF(cond,INSCRIPTIONS!$K$13),INDEX(champ,SMALL(IF(cond=INSCRIPTIONS!$K$13,ROW(INDIRECT("1:"&amp;ROWS(champ)))),ROWS(Licenciés!$1:105))),"")</f>
        <v/>
      </c>
      <c r="C107" s="1" t="str">
        <f t="array" aca="1" ref="C107" ca="1">IF(ROWS(Licenciés!$1:105)&lt;=COUNTIF(cond,INSCRIPTIONS!$K$24),INDEX(champ,SMALL(IF(cond=INSCRIPTIONS!$K$24,ROW(INDIRECT("1:"&amp;ROWS(champ)))),ROWS(Licenciés!$1:105))),"")</f>
        <v/>
      </c>
      <c r="D107" s="1" t="str">
        <f t="array" aca="1" ref="D107" ca="1">IF(ROWS(Licenciés!$1:105)&lt;=COUNTIF(cond,INSCRIPTIONS!$K$50),INDEX(champ,SMALL(IF(cond=INSCRIPTIONS!$K$50,ROW(INDIRECT("1:"&amp;ROWS(champ)))),ROWS(Licenciés!$1:105))),"")</f>
        <v/>
      </c>
      <c r="E107" s="1" t="str">
        <f t="array" aca="1" ref="E107" ca="1">IF(ROWS(Licenciés!$1:105)&lt;=COUNTIF(cond,INSCRIPTIONS!$K$76),INDEX(champ,SMALL(IF(cond=INSCRIPTIONS!$K$76,ROW(INDIRECT("1:"&amp;ROWS(champ)))),ROWS(Licenciés!$1:105))),"")</f>
        <v/>
      </c>
      <c r="F107" s="1" t="str">
        <f t="array" aca="1" ref="F107" ca="1">IF(ROWS(Licenciés!$1:105)&lt;=COUNTIF(cond,INSCRIPTIONS!$K$102),INDEX(champ,SMALL(IF(cond=INSCRIPTIONS!$K$102,ROW(INDIRECT("1:"&amp;ROWS(champ)))),ROWS(Licenciés!$1:105))),"")</f>
        <v/>
      </c>
      <c r="G107" s="1" t="str">
        <f t="array" aca="1" ref="G107" ca="1">IF(ROWS(Licenciés!$1:105)&lt;=COUNTIF(cond,INSCRIPTIONS!$K$128),INDEX(champ,SMALL(IF(cond=INSCRIPTIONS!$K$128,ROW(INDIRECT("1:"&amp;ROWS(champ)))),ROWS(Licenciés!$1:105))),"")</f>
        <v/>
      </c>
      <c r="H107" s="1" t="str">
        <f t="array" aca="1" ref="H107" ca="1">IF(ROWS(Licenciés!$1:105)&lt;=COUNTIF(cond,INSCRIPTIONS!$K$154),INDEX(champ,SMALL(IF(cond=INSCRIPTIONS!$K$154,ROW(INDIRECT("1:"&amp;ROWS(champ)))),ROWS(Licenciés!$1:105))),"")</f>
        <v/>
      </c>
      <c r="I107" s="1" t="str">
        <f t="array" aca="1" ref="I107" ca="1">IF(ROWS(Licenciés!$1:105)&lt;=COUNTIF(cond,INSCRIPTIONS!$K$180),INDEX(champ,SMALL(IF(cond=INSCRIPTIONS!$K$180,ROW(INDIRECT("1:"&amp;ROWS(champ)))),ROWS(Licenciés!$1:105))),"")</f>
        <v/>
      </c>
      <c r="J107" s="1" t="str">
        <f t="array" aca="1" ref="J107" ca="1">IF(ROWS(Licenciés!$1:105)&lt;=COUNTIF(cond,INSCRIPTIONS!$K$206),INDEX(champ,SMALL(IF(cond=INSCRIPTIONS!$K$206,ROW(INDIRECT("1:"&amp;ROWS(champ)))),ROWS(Licenciés!$1:105))),"")</f>
        <v/>
      </c>
    </row>
    <row r="108" spans="2:10">
      <c r="B108" s="1" t="str">
        <f t="array" aca="1" ref="B108" ca="1">IF(ROWS(Licenciés!$1:106)&lt;=COUNTIF(cond,INSCRIPTIONS!$K$13),INDEX(champ,SMALL(IF(cond=INSCRIPTIONS!$K$13,ROW(INDIRECT("1:"&amp;ROWS(champ)))),ROWS(Licenciés!$1:106))),"")</f>
        <v/>
      </c>
      <c r="C108" s="1" t="str">
        <f t="array" aca="1" ref="C108" ca="1">IF(ROWS(Licenciés!$1:106)&lt;=COUNTIF(cond,INSCRIPTIONS!$K$24),INDEX(champ,SMALL(IF(cond=INSCRIPTIONS!$K$24,ROW(INDIRECT("1:"&amp;ROWS(champ)))),ROWS(Licenciés!$1:106))),"")</f>
        <v/>
      </c>
      <c r="D108" s="1" t="str">
        <f t="array" aca="1" ref="D108" ca="1">IF(ROWS(Licenciés!$1:106)&lt;=COUNTIF(cond,INSCRIPTIONS!$K$50),INDEX(champ,SMALL(IF(cond=INSCRIPTIONS!$K$50,ROW(INDIRECT("1:"&amp;ROWS(champ)))),ROWS(Licenciés!$1:106))),"")</f>
        <v/>
      </c>
      <c r="E108" s="1" t="str">
        <f t="array" aca="1" ref="E108" ca="1">IF(ROWS(Licenciés!$1:106)&lt;=COUNTIF(cond,INSCRIPTIONS!$K$76),INDEX(champ,SMALL(IF(cond=INSCRIPTIONS!$K$76,ROW(INDIRECT("1:"&amp;ROWS(champ)))),ROWS(Licenciés!$1:106))),"")</f>
        <v/>
      </c>
      <c r="F108" s="1" t="str">
        <f t="array" aca="1" ref="F108" ca="1">IF(ROWS(Licenciés!$1:106)&lt;=COUNTIF(cond,INSCRIPTIONS!$K$102),INDEX(champ,SMALL(IF(cond=INSCRIPTIONS!$K$102,ROW(INDIRECT("1:"&amp;ROWS(champ)))),ROWS(Licenciés!$1:106))),"")</f>
        <v/>
      </c>
      <c r="G108" s="1" t="str">
        <f t="array" aca="1" ref="G108" ca="1">IF(ROWS(Licenciés!$1:106)&lt;=COUNTIF(cond,INSCRIPTIONS!$K$128),INDEX(champ,SMALL(IF(cond=INSCRIPTIONS!$K$128,ROW(INDIRECT("1:"&amp;ROWS(champ)))),ROWS(Licenciés!$1:106))),"")</f>
        <v/>
      </c>
      <c r="H108" s="1" t="str">
        <f t="array" aca="1" ref="H108" ca="1">IF(ROWS(Licenciés!$1:106)&lt;=COUNTIF(cond,INSCRIPTIONS!$K$154),INDEX(champ,SMALL(IF(cond=INSCRIPTIONS!$K$154,ROW(INDIRECT("1:"&amp;ROWS(champ)))),ROWS(Licenciés!$1:106))),"")</f>
        <v/>
      </c>
      <c r="I108" s="1" t="str">
        <f t="array" aca="1" ref="I108" ca="1">IF(ROWS(Licenciés!$1:106)&lt;=COUNTIF(cond,INSCRIPTIONS!$K$180),INDEX(champ,SMALL(IF(cond=INSCRIPTIONS!$K$180,ROW(INDIRECT("1:"&amp;ROWS(champ)))),ROWS(Licenciés!$1:106))),"")</f>
        <v/>
      </c>
      <c r="J108" s="1" t="str">
        <f t="array" aca="1" ref="J108" ca="1">IF(ROWS(Licenciés!$1:106)&lt;=COUNTIF(cond,INSCRIPTIONS!$K$206),INDEX(champ,SMALL(IF(cond=INSCRIPTIONS!$K$206,ROW(INDIRECT("1:"&amp;ROWS(champ)))),ROWS(Licenciés!$1:106))),"")</f>
        <v/>
      </c>
    </row>
    <row r="109" spans="2:10">
      <c r="B109" s="1" t="str">
        <f t="array" aca="1" ref="B109" ca="1">IF(ROWS(Licenciés!$1:107)&lt;=COUNTIF(cond,INSCRIPTIONS!$K$13),INDEX(champ,SMALL(IF(cond=INSCRIPTIONS!$K$13,ROW(INDIRECT("1:"&amp;ROWS(champ)))),ROWS(Licenciés!$1:107))),"")</f>
        <v/>
      </c>
      <c r="C109" s="1" t="str">
        <f t="array" aca="1" ref="C109" ca="1">IF(ROWS(Licenciés!$1:107)&lt;=COUNTIF(cond,INSCRIPTIONS!$K$24),INDEX(champ,SMALL(IF(cond=INSCRIPTIONS!$K$24,ROW(INDIRECT("1:"&amp;ROWS(champ)))),ROWS(Licenciés!$1:107))),"")</f>
        <v/>
      </c>
      <c r="D109" s="1" t="str">
        <f t="array" aca="1" ref="D109" ca="1">IF(ROWS(Licenciés!$1:107)&lt;=COUNTIF(cond,INSCRIPTIONS!$K$50),INDEX(champ,SMALL(IF(cond=INSCRIPTIONS!$K$50,ROW(INDIRECT("1:"&amp;ROWS(champ)))),ROWS(Licenciés!$1:107))),"")</f>
        <v/>
      </c>
      <c r="E109" s="1" t="str">
        <f t="array" aca="1" ref="E109" ca="1">IF(ROWS(Licenciés!$1:107)&lt;=COUNTIF(cond,INSCRIPTIONS!$K$76),INDEX(champ,SMALL(IF(cond=INSCRIPTIONS!$K$76,ROW(INDIRECT("1:"&amp;ROWS(champ)))),ROWS(Licenciés!$1:107))),"")</f>
        <v/>
      </c>
      <c r="F109" s="1" t="str">
        <f t="array" aca="1" ref="F109" ca="1">IF(ROWS(Licenciés!$1:107)&lt;=COUNTIF(cond,INSCRIPTIONS!$K$102),INDEX(champ,SMALL(IF(cond=INSCRIPTIONS!$K$102,ROW(INDIRECT("1:"&amp;ROWS(champ)))),ROWS(Licenciés!$1:107))),"")</f>
        <v/>
      </c>
      <c r="G109" s="1" t="str">
        <f t="array" aca="1" ref="G109" ca="1">IF(ROWS(Licenciés!$1:107)&lt;=COUNTIF(cond,INSCRIPTIONS!$K$128),INDEX(champ,SMALL(IF(cond=INSCRIPTIONS!$K$128,ROW(INDIRECT("1:"&amp;ROWS(champ)))),ROWS(Licenciés!$1:107))),"")</f>
        <v/>
      </c>
      <c r="H109" s="1" t="str">
        <f t="array" aca="1" ref="H109" ca="1">IF(ROWS(Licenciés!$1:107)&lt;=COUNTIF(cond,INSCRIPTIONS!$K$154),INDEX(champ,SMALL(IF(cond=INSCRIPTIONS!$K$154,ROW(INDIRECT("1:"&amp;ROWS(champ)))),ROWS(Licenciés!$1:107))),"")</f>
        <v/>
      </c>
      <c r="I109" s="1" t="str">
        <f t="array" aca="1" ref="I109" ca="1">IF(ROWS(Licenciés!$1:107)&lt;=COUNTIF(cond,INSCRIPTIONS!$K$180),INDEX(champ,SMALL(IF(cond=INSCRIPTIONS!$K$180,ROW(INDIRECT("1:"&amp;ROWS(champ)))),ROWS(Licenciés!$1:107))),"")</f>
        <v/>
      </c>
      <c r="J109" s="1" t="str">
        <f t="array" aca="1" ref="J109" ca="1">IF(ROWS(Licenciés!$1:107)&lt;=COUNTIF(cond,INSCRIPTIONS!$K$206),INDEX(champ,SMALL(IF(cond=INSCRIPTIONS!$K$206,ROW(INDIRECT("1:"&amp;ROWS(champ)))),ROWS(Licenciés!$1:107))),"")</f>
        <v/>
      </c>
    </row>
    <row r="110" spans="2:10">
      <c r="B110" s="1" t="str">
        <f t="array" aca="1" ref="B110" ca="1">IF(ROWS(Licenciés!$1:108)&lt;=COUNTIF(cond,INSCRIPTIONS!$K$13),INDEX(champ,SMALL(IF(cond=INSCRIPTIONS!$K$13,ROW(INDIRECT("1:"&amp;ROWS(champ)))),ROWS(Licenciés!$1:108))),"")</f>
        <v/>
      </c>
      <c r="C110" s="1" t="str">
        <f t="array" aca="1" ref="C110" ca="1">IF(ROWS(Licenciés!$1:108)&lt;=COUNTIF(cond,INSCRIPTIONS!$K$24),INDEX(champ,SMALL(IF(cond=INSCRIPTIONS!$K$24,ROW(INDIRECT("1:"&amp;ROWS(champ)))),ROWS(Licenciés!$1:108))),"")</f>
        <v/>
      </c>
      <c r="D110" s="1" t="str">
        <f t="array" aca="1" ref="D110" ca="1">IF(ROWS(Licenciés!$1:108)&lt;=COUNTIF(cond,INSCRIPTIONS!$K$50),INDEX(champ,SMALL(IF(cond=INSCRIPTIONS!$K$50,ROW(INDIRECT("1:"&amp;ROWS(champ)))),ROWS(Licenciés!$1:108))),"")</f>
        <v/>
      </c>
      <c r="E110" s="1" t="str">
        <f t="array" aca="1" ref="E110" ca="1">IF(ROWS(Licenciés!$1:108)&lt;=COUNTIF(cond,INSCRIPTIONS!$K$76),INDEX(champ,SMALL(IF(cond=INSCRIPTIONS!$K$76,ROW(INDIRECT("1:"&amp;ROWS(champ)))),ROWS(Licenciés!$1:108))),"")</f>
        <v/>
      </c>
      <c r="F110" s="1" t="str">
        <f t="array" aca="1" ref="F110" ca="1">IF(ROWS(Licenciés!$1:108)&lt;=COUNTIF(cond,INSCRIPTIONS!$K$102),INDEX(champ,SMALL(IF(cond=INSCRIPTIONS!$K$102,ROW(INDIRECT("1:"&amp;ROWS(champ)))),ROWS(Licenciés!$1:108))),"")</f>
        <v/>
      </c>
      <c r="G110" s="1" t="str">
        <f t="array" aca="1" ref="G110" ca="1">IF(ROWS(Licenciés!$1:108)&lt;=COUNTIF(cond,INSCRIPTIONS!$K$128),INDEX(champ,SMALL(IF(cond=INSCRIPTIONS!$K$128,ROW(INDIRECT("1:"&amp;ROWS(champ)))),ROWS(Licenciés!$1:108))),"")</f>
        <v/>
      </c>
      <c r="H110" s="1" t="str">
        <f t="array" aca="1" ref="H110" ca="1">IF(ROWS(Licenciés!$1:108)&lt;=COUNTIF(cond,INSCRIPTIONS!$K$154),INDEX(champ,SMALL(IF(cond=INSCRIPTIONS!$K$154,ROW(INDIRECT("1:"&amp;ROWS(champ)))),ROWS(Licenciés!$1:108))),"")</f>
        <v/>
      </c>
      <c r="I110" s="1" t="str">
        <f t="array" aca="1" ref="I110" ca="1">IF(ROWS(Licenciés!$1:108)&lt;=COUNTIF(cond,INSCRIPTIONS!$K$180),INDEX(champ,SMALL(IF(cond=INSCRIPTIONS!$K$180,ROW(INDIRECT("1:"&amp;ROWS(champ)))),ROWS(Licenciés!$1:108))),"")</f>
        <v/>
      </c>
      <c r="J110" s="1" t="str">
        <f t="array" aca="1" ref="J110" ca="1">IF(ROWS(Licenciés!$1:108)&lt;=COUNTIF(cond,INSCRIPTIONS!$K$206),INDEX(champ,SMALL(IF(cond=INSCRIPTIONS!$K$206,ROW(INDIRECT("1:"&amp;ROWS(champ)))),ROWS(Licenciés!$1:108))),"")</f>
        <v/>
      </c>
    </row>
    <row r="111" spans="2:10">
      <c r="B111" s="1" t="str">
        <f t="array" aca="1" ref="B111" ca="1">IF(ROWS(Licenciés!$1:109)&lt;=COUNTIF(cond,INSCRIPTIONS!$K$13),INDEX(champ,SMALL(IF(cond=INSCRIPTIONS!$K$13,ROW(INDIRECT("1:"&amp;ROWS(champ)))),ROWS(Licenciés!$1:109))),"")</f>
        <v/>
      </c>
      <c r="C111" s="1" t="str">
        <f t="array" aca="1" ref="C111" ca="1">IF(ROWS(Licenciés!$1:109)&lt;=COUNTIF(cond,INSCRIPTIONS!$K$24),INDEX(champ,SMALL(IF(cond=INSCRIPTIONS!$K$24,ROW(INDIRECT("1:"&amp;ROWS(champ)))),ROWS(Licenciés!$1:109))),"")</f>
        <v/>
      </c>
      <c r="D111" s="1" t="str">
        <f t="array" aca="1" ref="D111" ca="1">IF(ROWS(Licenciés!$1:109)&lt;=COUNTIF(cond,INSCRIPTIONS!$K$50),INDEX(champ,SMALL(IF(cond=INSCRIPTIONS!$K$50,ROW(INDIRECT("1:"&amp;ROWS(champ)))),ROWS(Licenciés!$1:109))),"")</f>
        <v/>
      </c>
      <c r="E111" s="1" t="str">
        <f t="array" aca="1" ref="E111" ca="1">IF(ROWS(Licenciés!$1:109)&lt;=COUNTIF(cond,INSCRIPTIONS!$K$76),INDEX(champ,SMALL(IF(cond=INSCRIPTIONS!$K$76,ROW(INDIRECT("1:"&amp;ROWS(champ)))),ROWS(Licenciés!$1:109))),"")</f>
        <v/>
      </c>
      <c r="F111" s="1" t="str">
        <f t="array" aca="1" ref="F111" ca="1">IF(ROWS(Licenciés!$1:109)&lt;=COUNTIF(cond,INSCRIPTIONS!$K$102),INDEX(champ,SMALL(IF(cond=INSCRIPTIONS!$K$102,ROW(INDIRECT("1:"&amp;ROWS(champ)))),ROWS(Licenciés!$1:109))),"")</f>
        <v/>
      </c>
      <c r="G111" s="1" t="str">
        <f t="array" aca="1" ref="G111" ca="1">IF(ROWS(Licenciés!$1:109)&lt;=COUNTIF(cond,INSCRIPTIONS!$K$128),INDEX(champ,SMALL(IF(cond=INSCRIPTIONS!$K$128,ROW(INDIRECT("1:"&amp;ROWS(champ)))),ROWS(Licenciés!$1:109))),"")</f>
        <v/>
      </c>
      <c r="H111" s="1" t="str">
        <f t="array" aca="1" ref="H111" ca="1">IF(ROWS(Licenciés!$1:109)&lt;=COUNTIF(cond,INSCRIPTIONS!$K$154),INDEX(champ,SMALL(IF(cond=INSCRIPTIONS!$K$154,ROW(INDIRECT("1:"&amp;ROWS(champ)))),ROWS(Licenciés!$1:109))),"")</f>
        <v/>
      </c>
      <c r="I111" s="1" t="str">
        <f t="array" aca="1" ref="I111" ca="1">IF(ROWS(Licenciés!$1:109)&lt;=COUNTIF(cond,INSCRIPTIONS!$K$180),INDEX(champ,SMALL(IF(cond=INSCRIPTIONS!$K$180,ROW(INDIRECT("1:"&amp;ROWS(champ)))),ROWS(Licenciés!$1:109))),"")</f>
        <v/>
      </c>
      <c r="J111" s="1" t="str">
        <f t="array" aca="1" ref="J111" ca="1">IF(ROWS(Licenciés!$1:109)&lt;=COUNTIF(cond,INSCRIPTIONS!$K$206),INDEX(champ,SMALL(IF(cond=INSCRIPTIONS!$K$206,ROW(INDIRECT("1:"&amp;ROWS(champ)))),ROWS(Licenciés!$1:109))),"")</f>
        <v/>
      </c>
    </row>
    <row r="112" spans="2:10">
      <c r="B112" s="1" t="str">
        <f t="array" aca="1" ref="B112" ca="1">IF(ROWS(Licenciés!$1:110)&lt;=COUNTIF(cond,INSCRIPTIONS!$K$13),INDEX(champ,SMALL(IF(cond=INSCRIPTIONS!$K$13,ROW(INDIRECT("1:"&amp;ROWS(champ)))),ROWS(Licenciés!$1:110))),"")</f>
        <v/>
      </c>
      <c r="C112" s="1" t="str">
        <f t="array" aca="1" ref="C112" ca="1">IF(ROWS(Licenciés!$1:110)&lt;=COUNTIF(cond,INSCRIPTIONS!$K$24),INDEX(champ,SMALL(IF(cond=INSCRIPTIONS!$K$24,ROW(INDIRECT("1:"&amp;ROWS(champ)))),ROWS(Licenciés!$1:110))),"")</f>
        <v/>
      </c>
      <c r="D112" s="1" t="str">
        <f t="array" aca="1" ref="D112" ca="1">IF(ROWS(Licenciés!$1:110)&lt;=COUNTIF(cond,INSCRIPTIONS!$K$50),INDEX(champ,SMALL(IF(cond=INSCRIPTIONS!$K$50,ROW(INDIRECT("1:"&amp;ROWS(champ)))),ROWS(Licenciés!$1:110))),"")</f>
        <v/>
      </c>
      <c r="E112" s="1" t="str">
        <f t="array" aca="1" ref="E112" ca="1">IF(ROWS(Licenciés!$1:110)&lt;=COUNTIF(cond,INSCRIPTIONS!$K$76),INDEX(champ,SMALL(IF(cond=INSCRIPTIONS!$K$76,ROW(INDIRECT("1:"&amp;ROWS(champ)))),ROWS(Licenciés!$1:110))),"")</f>
        <v/>
      </c>
      <c r="F112" s="1" t="str">
        <f t="array" aca="1" ref="F112" ca="1">IF(ROWS(Licenciés!$1:110)&lt;=COUNTIF(cond,INSCRIPTIONS!$K$102),INDEX(champ,SMALL(IF(cond=INSCRIPTIONS!$K$102,ROW(INDIRECT("1:"&amp;ROWS(champ)))),ROWS(Licenciés!$1:110))),"")</f>
        <v/>
      </c>
      <c r="G112" s="1" t="str">
        <f t="array" aca="1" ref="G112" ca="1">IF(ROWS(Licenciés!$1:110)&lt;=COUNTIF(cond,INSCRIPTIONS!$K$128),INDEX(champ,SMALL(IF(cond=INSCRIPTIONS!$K$128,ROW(INDIRECT("1:"&amp;ROWS(champ)))),ROWS(Licenciés!$1:110))),"")</f>
        <v/>
      </c>
      <c r="H112" s="1" t="str">
        <f t="array" aca="1" ref="H112" ca="1">IF(ROWS(Licenciés!$1:110)&lt;=COUNTIF(cond,INSCRIPTIONS!$K$154),INDEX(champ,SMALL(IF(cond=INSCRIPTIONS!$K$154,ROW(INDIRECT("1:"&amp;ROWS(champ)))),ROWS(Licenciés!$1:110))),"")</f>
        <v/>
      </c>
      <c r="I112" s="1" t="str">
        <f t="array" aca="1" ref="I112" ca="1">IF(ROWS(Licenciés!$1:110)&lt;=COUNTIF(cond,INSCRIPTIONS!$K$180),INDEX(champ,SMALL(IF(cond=INSCRIPTIONS!$K$180,ROW(INDIRECT("1:"&amp;ROWS(champ)))),ROWS(Licenciés!$1:110))),"")</f>
        <v/>
      </c>
      <c r="J112" s="1" t="str">
        <f t="array" aca="1" ref="J112" ca="1">IF(ROWS(Licenciés!$1:110)&lt;=COUNTIF(cond,INSCRIPTIONS!$K$206),INDEX(champ,SMALL(IF(cond=INSCRIPTIONS!$K$206,ROW(INDIRECT("1:"&amp;ROWS(champ)))),ROWS(Licenciés!$1:110))),"")</f>
        <v/>
      </c>
    </row>
    <row r="113" spans="2:10">
      <c r="B113" s="1" t="str">
        <f t="array" aca="1" ref="B113" ca="1">IF(ROWS(Licenciés!$1:111)&lt;=COUNTIF(cond,INSCRIPTIONS!$K$13),INDEX(champ,SMALL(IF(cond=INSCRIPTIONS!$K$13,ROW(INDIRECT("1:"&amp;ROWS(champ)))),ROWS(Licenciés!$1:111))),"")</f>
        <v/>
      </c>
      <c r="C113" s="1" t="str">
        <f t="array" aca="1" ref="C113" ca="1">IF(ROWS(Licenciés!$1:111)&lt;=COUNTIF(cond,INSCRIPTIONS!$K$24),INDEX(champ,SMALL(IF(cond=INSCRIPTIONS!$K$24,ROW(INDIRECT("1:"&amp;ROWS(champ)))),ROWS(Licenciés!$1:111))),"")</f>
        <v/>
      </c>
      <c r="D113" s="1" t="str">
        <f t="array" aca="1" ref="D113" ca="1">IF(ROWS(Licenciés!$1:111)&lt;=COUNTIF(cond,INSCRIPTIONS!$K$50),INDEX(champ,SMALL(IF(cond=INSCRIPTIONS!$K$50,ROW(INDIRECT("1:"&amp;ROWS(champ)))),ROWS(Licenciés!$1:111))),"")</f>
        <v/>
      </c>
      <c r="E113" s="1" t="str">
        <f t="array" aca="1" ref="E113" ca="1">IF(ROWS(Licenciés!$1:111)&lt;=COUNTIF(cond,INSCRIPTIONS!$K$76),INDEX(champ,SMALL(IF(cond=INSCRIPTIONS!$K$76,ROW(INDIRECT("1:"&amp;ROWS(champ)))),ROWS(Licenciés!$1:111))),"")</f>
        <v/>
      </c>
      <c r="F113" s="1" t="str">
        <f t="array" aca="1" ref="F113" ca="1">IF(ROWS(Licenciés!$1:111)&lt;=COUNTIF(cond,INSCRIPTIONS!$K$102),INDEX(champ,SMALL(IF(cond=INSCRIPTIONS!$K$102,ROW(INDIRECT("1:"&amp;ROWS(champ)))),ROWS(Licenciés!$1:111))),"")</f>
        <v/>
      </c>
      <c r="G113" s="1" t="str">
        <f t="array" aca="1" ref="G113" ca="1">IF(ROWS(Licenciés!$1:111)&lt;=COUNTIF(cond,INSCRIPTIONS!$K$128),INDEX(champ,SMALL(IF(cond=INSCRIPTIONS!$K$128,ROW(INDIRECT("1:"&amp;ROWS(champ)))),ROWS(Licenciés!$1:111))),"")</f>
        <v/>
      </c>
      <c r="H113" s="1" t="str">
        <f t="array" aca="1" ref="H113" ca="1">IF(ROWS(Licenciés!$1:111)&lt;=COUNTIF(cond,INSCRIPTIONS!$K$154),INDEX(champ,SMALL(IF(cond=INSCRIPTIONS!$K$154,ROW(INDIRECT("1:"&amp;ROWS(champ)))),ROWS(Licenciés!$1:111))),"")</f>
        <v/>
      </c>
      <c r="I113" s="1" t="str">
        <f t="array" aca="1" ref="I113" ca="1">IF(ROWS(Licenciés!$1:111)&lt;=COUNTIF(cond,INSCRIPTIONS!$K$180),INDEX(champ,SMALL(IF(cond=INSCRIPTIONS!$K$180,ROW(INDIRECT("1:"&amp;ROWS(champ)))),ROWS(Licenciés!$1:111))),"")</f>
        <v/>
      </c>
      <c r="J113" s="1" t="str">
        <f t="array" aca="1" ref="J113" ca="1">IF(ROWS(Licenciés!$1:111)&lt;=COUNTIF(cond,INSCRIPTIONS!$K$206),INDEX(champ,SMALL(IF(cond=INSCRIPTIONS!$K$206,ROW(INDIRECT("1:"&amp;ROWS(champ)))),ROWS(Licenciés!$1:111))),"")</f>
        <v/>
      </c>
    </row>
    <row r="114" spans="2:10">
      <c r="B114" s="1" t="str">
        <f t="array" aca="1" ref="B114" ca="1">IF(ROWS(Licenciés!$1:112)&lt;=COUNTIF(cond,INSCRIPTIONS!$K$13),INDEX(champ,SMALL(IF(cond=INSCRIPTIONS!$K$13,ROW(INDIRECT("1:"&amp;ROWS(champ)))),ROWS(Licenciés!$1:112))),"")</f>
        <v/>
      </c>
      <c r="C114" s="1" t="str">
        <f t="array" aca="1" ref="C114" ca="1">IF(ROWS(Licenciés!$1:112)&lt;=COUNTIF(cond,INSCRIPTIONS!$K$24),INDEX(champ,SMALL(IF(cond=INSCRIPTIONS!$K$24,ROW(INDIRECT("1:"&amp;ROWS(champ)))),ROWS(Licenciés!$1:112))),"")</f>
        <v/>
      </c>
      <c r="D114" s="1" t="str">
        <f t="array" aca="1" ref="D114" ca="1">IF(ROWS(Licenciés!$1:112)&lt;=COUNTIF(cond,INSCRIPTIONS!$K$50),INDEX(champ,SMALL(IF(cond=INSCRIPTIONS!$K$50,ROW(INDIRECT("1:"&amp;ROWS(champ)))),ROWS(Licenciés!$1:112))),"")</f>
        <v/>
      </c>
      <c r="E114" s="1" t="str">
        <f t="array" aca="1" ref="E114" ca="1">IF(ROWS(Licenciés!$1:112)&lt;=COUNTIF(cond,INSCRIPTIONS!$K$76),INDEX(champ,SMALL(IF(cond=INSCRIPTIONS!$K$76,ROW(INDIRECT("1:"&amp;ROWS(champ)))),ROWS(Licenciés!$1:112))),"")</f>
        <v/>
      </c>
      <c r="F114" s="1" t="str">
        <f t="array" aca="1" ref="F114" ca="1">IF(ROWS(Licenciés!$1:112)&lt;=COUNTIF(cond,INSCRIPTIONS!$K$102),INDEX(champ,SMALL(IF(cond=INSCRIPTIONS!$K$102,ROW(INDIRECT("1:"&amp;ROWS(champ)))),ROWS(Licenciés!$1:112))),"")</f>
        <v/>
      </c>
      <c r="G114" s="1" t="str">
        <f t="array" aca="1" ref="G114" ca="1">IF(ROWS(Licenciés!$1:112)&lt;=COUNTIF(cond,INSCRIPTIONS!$K$128),INDEX(champ,SMALL(IF(cond=INSCRIPTIONS!$K$128,ROW(INDIRECT("1:"&amp;ROWS(champ)))),ROWS(Licenciés!$1:112))),"")</f>
        <v/>
      </c>
      <c r="H114" s="1" t="str">
        <f t="array" aca="1" ref="H114" ca="1">IF(ROWS(Licenciés!$1:112)&lt;=COUNTIF(cond,INSCRIPTIONS!$K$154),INDEX(champ,SMALL(IF(cond=INSCRIPTIONS!$K$154,ROW(INDIRECT("1:"&amp;ROWS(champ)))),ROWS(Licenciés!$1:112))),"")</f>
        <v/>
      </c>
      <c r="I114" s="1" t="str">
        <f t="array" aca="1" ref="I114" ca="1">IF(ROWS(Licenciés!$1:112)&lt;=COUNTIF(cond,INSCRIPTIONS!$K$180),INDEX(champ,SMALL(IF(cond=INSCRIPTIONS!$K$180,ROW(INDIRECT("1:"&amp;ROWS(champ)))),ROWS(Licenciés!$1:112))),"")</f>
        <v/>
      </c>
      <c r="J114" s="1" t="str">
        <f t="array" aca="1" ref="J114" ca="1">IF(ROWS(Licenciés!$1:112)&lt;=COUNTIF(cond,INSCRIPTIONS!$K$206),INDEX(champ,SMALL(IF(cond=INSCRIPTIONS!$K$206,ROW(INDIRECT("1:"&amp;ROWS(champ)))),ROWS(Licenciés!$1:112))),"")</f>
        <v/>
      </c>
    </row>
    <row r="115" spans="2:10">
      <c r="B115" s="1" t="str">
        <f t="array" aca="1" ref="B115" ca="1">IF(ROWS(Licenciés!$1:113)&lt;=COUNTIF(cond,INSCRIPTIONS!$K$13),INDEX(champ,SMALL(IF(cond=INSCRIPTIONS!$K$13,ROW(INDIRECT("1:"&amp;ROWS(champ)))),ROWS(Licenciés!$1:113))),"")</f>
        <v/>
      </c>
      <c r="C115" s="1" t="str">
        <f t="array" aca="1" ref="C115" ca="1">IF(ROWS(Licenciés!$1:113)&lt;=COUNTIF(cond,INSCRIPTIONS!$K$24),INDEX(champ,SMALL(IF(cond=INSCRIPTIONS!$K$24,ROW(INDIRECT("1:"&amp;ROWS(champ)))),ROWS(Licenciés!$1:113))),"")</f>
        <v/>
      </c>
      <c r="D115" s="1" t="str">
        <f t="array" aca="1" ref="D115" ca="1">IF(ROWS(Licenciés!$1:113)&lt;=COUNTIF(cond,INSCRIPTIONS!$K$50),INDEX(champ,SMALL(IF(cond=INSCRIPTIONS!$K$50,ROW(INDIRECT("1:"&amp;ROWS(champ)))),ROWS(Licenciés!$1:113))),"")</f>
        <v/>
      </c>
      <c r="E115" s="1" t="str">
        <f t="array" aca="1" ref="E115" ca="1">IF(ROWS(Licenciés!$1:113)&lt;=COUNTIF(cond,INSCRIPTIONS!$K$76),INDEX(champ,SMALL(IF(cond=INSCRIPTIONS!$K$76,ROW(INDIRECT("1:"&amp;ROWS(champ)))),ROWS(Licenciés!$1:113))),"")</f>
        <v/>
      </c>
      <c r="F115" s="1" t="str">
        <f t="array" aca="1" ref="F115" ca="1">IF(ROWS(Licenciés!$1:113)&lt;=COUNTIF(cond,INSCRIPTIONS!$K$102),INDEX(champ,SMALL(IF(cond=INSCRIPTIONS!$K$102,ROW(INDIRECT("1:"&amp;ROWS(champ)))),ROWS(Licenciés!$1:113))),"")</f>
        <v/>
      </c>
      <c r="G115" s="1" t="str">
        <f t="array" aca="1" ref="G115" ca="1">IF(ROWS(Licenciés!$1:113)&lt;=COUNTIF(cond,INSCRIPTIONS!$K$128),INDEX(champ,SMALL(IF(cond=INSCRIPTIONS!$K$128,ROW(INDIRECT("1:"&amp;ROWS(champ)))),ROWS(Licenciés!$1:113))),"")</f>
        <v/>
      </c>
      <c r="H115" s="1" t="str">
        <f t="array" aca="1" ref="H115" ca="1">IF(ROWS(Licenciés!$1:113)&lt;=COUNTIF(cond,INSCRIPTIONS!$K$154),INDEX(champ,SMALL(IF(cond=INSCRIPTIONS!$K$154,ROW(INDIRECT("1:"&amp;ROWS(champ)))),ROWS(Licenciés!$1:113))),"")</f>
        <v/>
      </c>
      <c r="I115" s="1" t="str">
        <f t="array" aca="1" ref="I115" ca="1">IF(ROWS(Licenciés!$1:113)&lt;=COUNTIF(cond,INSCRIPTIONS!$K$180),INDEX(champ,SMALL(IF(cond=INSCRIPTIONS!$K$180,ROW(INDIRECT("1:"&amp;ROWS(champ)))),ROWS(Licenciés!$1:113))),"")</f>
        <v/>
      </c>
      <c r="J115" s="1" t="str">
        <f t="array" aca="1" ref="J115" ca="1">IF(ROWS(Licenciés!$1:113)&lt;=COUNTIF(cond,INSCRIPTIONS!$K$206),INDEX(champ,SMALL(IF(cond=INSCRIPTIONS!$K$206,ROW(INDIRECT("1:"&amp;ROWS(champ)))),ROWS(Licenciés!$1:113))),"")</f>
        <v/>
      </c>
    </row>
    <row r="116" spans="2:10">
      <c r="B116" s="1" t="str">
        <f t="array" aca="1" ref="B116" ca="1">IF(ROWS(Licenciés!$1:114)&lt;=COUNTIF(cond,INSCRIPTIONS!$K$13),INDEX(champ,SMALL(IF(cond=INSCRIPTIONS!$K$13,ROW(INDIRECT("1:"&amp;ROWS(champ)))),ROWS(Licenciés!$1:114))),"")</f>
        <v/>
      </c>
      <c r="C116" s="1" t="str">
        <f t="array" aca="1" ref="C116" ca="1">IF(ROWS(Licenciés!$1:114)&lt;=COUNTIF(cond,INSCRIPTIONS!$K$24),INDEX(champ,SMALL(IF(cond=INSCRIPTIONS!$K$24,ROW(INDIRECT("1:"&amp;ROWS(champ)))),ROWS(Licenciés!$1:114))),"")</f>
        <v/>
      </c>
      <c r="D116" s="1" t="str">
        <f t="array" aca="1" ref="D116" ca="1">IF(ROWS(Licenciés!$1:114)&lt;=COUNTIF(cond,INSCRIPTIONS!$K$50),INDEX(champ,SMALL(IF(cond=INSCRIPTIONS!$K$50,ROW(INDIRECT("1:"&amp;ROWS(champ)))),ROWS(Licenciés!$1:114))),"")</f>
        <v/>
      </c>
      <c r="E116" s="1" t="str">
        <f t="array" aca="1" ref="E116" ca="1">IF(ROWS(Licenciés!$1:114)&lt;=COUNTIF(cond,INSCRIPTIONS!$K$76),INDEX(champ,SMALL(IF(cond=INSCRIPTIONS!$K$76,ROW(INDIRECT("1:"&amp;ROWS(champ)))),ROWS(Licenciés!$1:114))),"")</f>
        <v/>
      </c>
      <c r="F116" s="1" t="str">
        <f t="array" aca="1" ref="F116" ca="1">IF(ROWS(Licenciés!$1:114)&lt;=COUNTIF(cond,INSCRIPTIONS!$K$102),INDEX(champ,SMALL(IF(cond=INSCRIPTIONS!$K$102,ROW(INDIRECT("1:"&amp;ROWS(champ)))),ROWS(Licenciés!$1:114))),"")</f>
        <v/>
      </c>
      <c r="G116" s="1" t="str">
        <f t="array" aca="1" ref="G116" ca="1">IF(ROWS(Licenciés!$1:114)&lt;=COUNTIF(cond,INSCRIPTIONS!$K$128),INDEX(champ,SMALL(IF(cond=INSCRIPTIONS!$K$128,ROW(INDIRECT("1:"&amp;ROWS(champ)))),ROWS(Licenciés!$1:114))),"")</f>
        <v/>
      </c>
      <c r="H116" s="1" t="str">
        <f t="array" aca="1" ref="H116" ca="1">IF(ROWS(Licenciés!$1:114)&lt;=COUNTIF(cond,INSCRIPTIONS!$K$154),INDEX(champ,SMALL(IF(cond=INSCRIPTIONS!$K$154,ROW(INDIRECT("1:"&amp;ROWS(champ)))),ROWS(Licenciés!$1:114))),"")</f>
        <v/>
      </c>
      <c r="I116" s="1" t="str">
        <f t="array" aca="1" ref="I116" ca="1">IF(ROWS(Licenciés!$1:114)&lt;=COUNTIF(cond,INSCRIPTIONS!$K$180),INDEX(champ,SMALL(IF(cond=INSCRIPTIONS!$K$180,ROW(INDIRECT("1:"&amp;ROWS(champ)))),ROWS(Licenciés!$1:114))),"")</f>
        <v/>
      </c>
      <c r="J116" s="1" t="str">
        <f t="array" aca="1" ref="J116" ca="1">IF(ROWS(Licenciés!$1:114)&lt;=COUNTIF(cond,INSCRIPTIONS!$K$206),INDEX(champ,SMALL(IF(cond=INSCRIPTIONS!$K$206,ROW(INDIRECT("1:"&amp;ROWS(champ)))),ROWS(Licenciés!$1:114))),"")</f>
        <v/>
      </c>
    </row>
    <row r="117" spans="2:10">
      <c r="B117" s="1" t="str">
        <f t="array" aca="1" ref="B117" ca="1">IF(ROWS(Licenciés!$1:115)&lt;=COUNTIF(cond,INSCRIPTIONS!$K$13),INDEX(champ,SMALL(IF(cond=INSCRIPTIONS!$K$13,ROW(INDIRECT("1:"&amp;ROWS(champ)))),ROWS(Licenciés!$1:115))),"")</f>
        <v/>
      </c>
      <c r="C117" s="1" t="str">
        <f t="array" aca="1" ref="C117" ca="1">IF(ROWS(Licenciés!$1:115)&lt;=COUNTIF(cond,INSCRIPTIONS!$K$24),INDEX(champ,SMALL(IF(cond=INSCRIPTIONS!$K$24,ROW(INDIRECT("1:"&amp;ROWS(champ)))),ROWS(Licenciés!$1:115))),"")</f>
        <v/>
      </c>
      <c r="D117" s="1" t="str">
        <f t="array" aca="1" ref="D117" ca="1">IF(ROWS(Licenciés!$1:115)&lt;=COUNTIF(cond,INSCRIPTIONS!$K$50),INDEX(champ,SMALL(IF(cond=INSCRIPTIONS!$K$50,ROW(INDIRECT("1:"&amp;ROWS(champ)))),ROWS(Licenciés!$1:115))),"")</f>
        <v/>
      </c>
      <c r="E117" s="1" t="str">
        <f t="array" aca="1" ref="E117" ca="1">IF(ROWS(Licenciés!$1:115)&lt;=COUNTIF(cond,INSCRIPTIONS!$K$76),INDEX(champ,SMALL(IF(cond=INSCRIPTIONS!$K$76,ROW(INDIRECT("1:"&amp;ROWS(champ)))),ROWS(Licenciés!$1:115))),"")</f>
        <v/>
      </c>
      <c r="F117" s="1" t="str">
        <f t="array" aca="1" ref="F117" ca="1">IF(ROWS(Licenciés!$1:115)&lt;=COUNTIF(cond,INSCRIPTIONS!$K$102),INDEX(champ,SMALL(IF(cond=INSCRIPTIONS!$K$102,ROW(INDIRECT("1:"&amp;ROWS(champ)))),ROWS(Licenciés!$1:115))),"")</f>
        <v/>
      </c>
      <c r="G117" s="1" t="str">
        <f t="array" aca="1" ref="G117" ca="1">IF(ROWS(Licenciés!$1:115)&lt;=COUNTIF(cond,INSCRIPTIONS!$K$128),INDEX(champ,SMALL(IF(cond=INSCRIPTIONS!$K$128,ROW(INDIRECT("1:"&amp;ROWS(champ)))),ROWS(Licenciés!$1:115))),"")</f>
        <v/>
      </c>
      <c r="H117" s="1" t="str">
        <f t="array" aca="1" ref="H117" ca="1">IF(ROWS(Licenciés!$1:115)&lt;=COUNTIF(cond,INSCRIPTIONS!$K$154),INDEX(champ,SMALL(IF(cond=INSCRIPTIONS!$K$154,ROW(INDIRECT("1:"&amp;ROWS(champ)))),ROWS(Licenciés!$1:115))),"")</f>
        <v/>
      </c>
      <c r="I117" s="1" t="str">
        <f t="array" aca="1" ref="I117" ca="1">IF(ROWS(Licenciés!$1:115)&lt;=COUNTIF(cond,INSCRIPTIONS!$K$180),INDEX(champ,SMALL(IF(cond=INSCRIPTIONS!$K$180,ROW(INDIRECT("1:"&amp;ROWS(champ)))),ROWS(Licenciés!$1:115))),"")</f>
        <v/>
      </c>
      <c r="J117" s="1" t="str">
        <f t="array" aca="1" ref="J117" ca="1">IF(ROWS(Licenciés!$1:115)&lt;=COUNTIF(cond,INSCRIPTIONS!$K$206),INDEX(champ,SMALL(IF(cond=INSCRIPTIONS!$K$206,ROW(INDIRECT("1:"&amp;ROWS(champ)))),ROWS(Licenciés!$1:115))),"")</f>
        <v/>
      </c>
    </row>
    <row r="118" spans="2:10">
      <c r="B118" s="1" t="str">
        <f t="array" aca="1" ref="B118" ca="1">IF(ROWS(Licenciés!$1:116)&lt;=COUNTIF(cond,INSCRIPTIONS!$K$13),INDEX(champ,SMALL(IF(cond=INSCRIPTIONS!$K$13,ROW(INDIRECT("1:"&amp;ROWS(champ)))),ROWS(Licenciés!$1:116))),"")</f>
        <v/>
      </c>
      <c r="C118" s="1" t="str">
        <f t="array" aca="1" ref="C118" ca="1">IF(ROWS(Licenciés!$1:116)&lt;=COUNTIF(cond,INSCRIPTIONS!$K$24),INDEX(champ,SMALL(IF(cond=INSCRIPTIONS!$K$24,ROW(INDIRECT("1:"&amp;ROWS(champ)))),ROWS(Licenciés!$1:116))),"")</f>
        <v/>
      </c>
      <c r="D118" s="1" t="str">
        <f t="array" aca="1" ref="D118" ca="1">IF(ROWS(Licenciés!$1:116)&lt;=COUNTIF(cond,INSCRIPTIONS!$K$50),INDEX(champ,SMALL(IF(cond=INSCRIPTIONS!$K$50,ROW(INDIRECT("1:"&amp;ROWS(champ)))),ROWS(Licenciés!$1:116))),"")</f>
        <v/>
      </c>
      <c r="E118" s="1" t="str">
        <f t="array" aca="1" ref="E118" ca="1">IF(ROWS(Licenciés!$1:116)&lt;=COUNTIF(cond,INSCRIPTIONS!$K$76),INDEX(champ,SMALL(IF(cond=INSCRIPTIONS!$K$76,ROW(INDIRECT("1:"&amp;ROWS(champ)))),ROWS(Licenciés!$1:116))),"")</f>
        <v/>
      </c>
      <c r="F118" s="1" t="str">
        <f t="array" aca="1" ref="F118" ca="1">IF(ROWS(Licenciés!$1:116)&lt;=COUNTIF(cond,INSCRIPTIONS!$K$102),INDEX(champ,SMALL(IF(cond=INSCRIPTIONS!$K$102,ROW(INDIRECT("1:"&amp;ROWS(champ)))),ROWS(Licenciés!$1:116))),"")</f>
        <v/>
      </c>
      <c r="G118" s="1" t="str">
        <f t="array" aca="1" ref="G118" ca="1">IF(ROWS(Licenciés!$1:116)&lt;=COUNTIF(cond,INSCRIPTIONS!$K$128),INDEX(champ,SMALL(IF(cond=INSCRIPTIONS!$K$128,ROW(INDIRECT("1:"&amp;ROWS(champ)))),ROWS(Licenciés!$1:116))),"")</f>
        <v/>
      </c>
      <c r="H118" s="1" t="str">
        <f t="array" aca="1" ref="H118" ca="1">IF(ROWS(Licenciés!$1:116)&lt;=COUNTIF(cond,INSCRIPTIONS!$K$154),INDEX(champ,SMALL(IF(cond=INSCRIPTIONS!$K$154,ROW(INDIRECT("1:"&amp;ROWS(champ)))),ROWS(Licenciés!$1:116))),"")</f>
        <v/>
      </c>
      <c r="I118" s="1" t="str">
        <f t="array" aca="1" ref="I118" ca="1">IF(ROWS(Licenciés!$1:116)&lt;=COUNTIF(cond,INSCRIPTIONS!$K$180),INDEX(champ,SMALL(IF(cond=INSCRIPTIONS!$K$180,ROW(INDIRECT("1:"&amp;ROWS(champ)))),ROWS(Licenciés!$1:116))),"")</f>
        <v/>
      </c>
      <c r="J118" s="1" t="str">
        <f t="array" aca="1" ref="J118" ca="1">IF(ROWS(Licenciés!$1:116)&lt;=COUNTIF(cond,INSCRIPTIONS!$K$206),INDEX(champ,SMALL(IF(cond=INSCRIPTIONS!$K$206,ROW(INDIRECT("1:"&amp;ROWS(champ)))),ROWS(Licenciés!$1:116))),"")</f>
        <v/>
      </c>
    </row>
    <row r="119" spans="2:10">
      <c r="B119" s="1" t="str">
        <f t="array" aca="1" ref="B119" ca="1">IF(ROWS(Licenciés!$1:117)&lt;=COUNTIF(cond,INSCRIPTIONS!$K$13),INDEX(champ,SMALL(IF(cond=INSCRIPTIONS!$K$13,ROW(INDIRECT("1:"&amp;ROWS(champ)))),ROWS(Licenciés!$1:117))),"")</f>
        <v/>
      </c>
      <c r="C119" s="1" t="str">
        <f t="array" aca="1" ref="C119" ca="1">IF(ROWS(Licenciés!$1:117)&lt;=COUNTIF(cond,INSCRIPTIONS!$K$24),INDEX(champ,SMALL(IF(cond=INSCRIPTIONS!$K$24,ROW(INDIRECT("1:"&amp;ROWS(champ)))),ROWS(Licenciés!$1:117))),"")</f>
        <v/>
      </c>
      <c r="D119" s="1" t="str">
        <f t="array" aca="1" ref="D119" ca="1">IF(ROWS(Licenciés!$1:117)&lt;=COUNTIF(cond,INSCRIPTIONS!$K$50),INDEX(champ,SMALL(IF(cond=INSCRIPTIONS!$K$50,ROW(INDIRECT("1:"&amp;ROWS(champ)))),ROWS(Licenciés!$1:117))),"")</f>
        <v/>
      </c>
      <c r="E119" s="1" t="str">
        <f t="array" aca="1" ref="E119" ca="1">IF(ROWS(Licenciés!$1:117)&lt;=COUNTIF(cond,INSCRIPTIONS!$K$76),INDEX(champ,SMALL(IF(cond=INSCRIPTIONS!$K$76,ROW(INDIRECT("1:"&amp;ROWS(champ)))),ROWS(Licenciés!$1:117))),"")</f>
        <v/>
      </c>
      <c r="F119" s="1" t="str">
        <f t="array" aca="1" ref="F119" ca="1">IF(ROWS(Licenciés!$1:117)&lt;=COUNTIF(cond,INSCRIPTIONS!$K$102),INDEX(champ,SMALL(IF(cond=INSCRIPTIONS!$K$102,ROW(INDIRECT("1:"&amp;ROWS(champ)))),ROWS(Licenciés!$1:117))),"")</f>
        <v/>
      </c>
      <c r="G119" s="1" t="str">
        <f t="array" aca="1" ref="G119" ca="1">IF(ROWS(Licenciés!$1:117)&lt;=COUNTIF(cond,INSCRIPTIONS!$K$128),INDEX(champ,SMALL(IF(cond=INSCRIPTIONS!$K$128,ROW(INDIRECT("1:"&amp;ROWS(champ)))),ROWS(Licenciés!$1:117))),"")</f>
        <v/>
      </c>
      <c r="H119" s="1" t="str">
        <f t="array" aca="1" ref="H119" ca="1">IF(ROWS(Licenciés!$1:117)&lt;=COUNTIF(cond,INSCRIPTIONS!$K$154),INDEX(champ,SMALL(IF(cond=INSCRIPTIONS!$K$154,ROW(INDIRECT("1:"&amp;ROWS(champ)))),ROWS(Licenciés!$1:117))),"")</f>
        <v/>
      </c>
      <c r="I119" s="1" t="str">
        <f t="array" aca="1" ref="I119" ca="1">IF(ROWS(Licenciés!$1:117)&lt;=COUNTIF(cond,INSCRIPTIONS!$K$180),INDEX(champ,SMALL(IF(cond=INSCRIPTIONS!$K$180,ROW(INDIRECT("1:"&amp;ROWS(champ)))),ROWS(Licenciés!$1:117))),"")</f>
        <v/>
      </c>
      <c r="J119" s="1" t="str">
        <f t="array" aca="1" ref="J119" ca="1">IF(ROWS(Licenciés!$1:117)&lt;=COUNTIF(cond,INSCRIPTIONS!$K$206),INDEX(champ,SMALL(IF(cond=INSCRIPTIONS!$K$206,ROW(INDIRECT("1:"&amp;ROWS(champ)))),ROWS(Licenciés!$1:117))),"")</f>
        <v/>
      </c>
    </row>
    <row r="120" spans="2:10">
      <c r="B120" s="1" t="str">
        <f t="array" aca="1" ref="B120" ca="1">IF(ROWS(Licenciés!$1:118)&lt;=COUNTIF(cond,INSCRIPTIONS!$K$13),INDEX(champ,SMALL(IF(cond=INSCRIPTIONS!$K$13,ROW(INDIRECT("1:"&amp;ROWS(champ)))),ROWS(Licenciés!$1:118))),"")</f>
        <v/>
      </c>
      <c r="C120" s="1" t="str">
        <f t="array" aca="1" ref="C120" ca="1">IF(ROWS(Licenciés!$1:118)&lt;=COUNTIF(cond,INSCRIPTIONS!$K$24),INDEX(champ,SMALL(IF(cond=INSCRIPTIONS!$K$24,ROW(INDIRECT("1:"&amp;ROWS(champ)))),ROWS(Licenciés!$1:118))),"")</f>
        <v/>
      </c>
      <c r="D120" s="1" t="str">
        <f t="array" aca="1" ref="D120" ca="1">IF(ROWS(Licenciés!$1:118)&lt;=COUNTIF(cond,INSCRIPTIONS!$K$50),INDEX(champ,SMALL(IF(cond=INSCRIPTIONS!$K$50,ROW(INDIRECT("1:"&amp;ROWS(champ)))),ROWS(Licenciés!$1:118))),"")</f>
        <v/>
      </c>
      <c r="E120" s="1" t="str">
        <f t="array" aca="1" ref="E120" ca="1">IF(ROWS(Licenciés!$1:118)&lt;=COUNTIF(cond,INSCRIPTIONS!$K$76),INDEX(champ,SMALL(IF(cond=INSCRIPTIONS!$K$76,ROW(INDIRECT("1:"&amp;ROWS(champ)))),ROWS(Licenciés!$1:118))),"")</f>
        <v/>
      </c>
      <c r="F120" s="1" t="str">
        <f t="array" aca="1" ref="F120" ca="1">IF(ROWS(Licenciés!$1:118)&lt;=COUNTIF(cond,INSCRIPTIONS!$K$102),INDEX(champ,SMALL(IF(cond=INSCRIPTIONS!$K$102,ROW(INDIRECT("1:"&amp;ROWS(champ)))),ROWS(Licenciés!$1:118))),"")</f>
        <v/>
      </c>
      <c r="G120" s="1" t="str">
        <f t="array" aca="1" ref="G120" ca="1">IF(ROWS(Licenciés!$1:118)&lt;=COUNTIF(cond,INSCRIPTIONS!$K$128),INDEX(champ,SMALL(IF(cond=INSCRIPTIONS!$K$128,ROW(INDIRECT("1:"&amp;ROWS(champ)))),ROWS(Licenciés!$1:118))),"")</f>
        <v/>
      </c>
      <c r="H120" s="1" t="str">
        <f t="array" aca="1" ref="H120" ca="1">IF(ROWS(Licenciés!$1:118)&lt;=COUNTIF(cond,INSCRIPTIONS!$K$154),INDEX(champ,SMALL(IF(cond=INSCRIPTIONS!$K$154,ROW(INDIRECT("1:"&amp;ROWS(champ)))),ROWS(Licenciés!$1:118))),"")</f>
        <v/>
      </c>
      <c r="I120" s="1" t="str">
        <f t="array" aca="1" ref="I120" ca="1">IF(ROWS(Licenciés!$1:118)&lt;=COUNTIF(cond,INSCRIPTIONS!$K$180),INDEX(champ,SMALL(IF(cond=INSCRIPTIONS!$K$180,ROW(INDIRECT("1:"&amp;ROWS(champ)))),ROWS(Licenciés!$1:118))),"")</f>
        <v/>
      </c>
      <c r="J120" s="1" t="str">
        <f t="array" aca="1" ref="J120" ca="1">IF(ROWS(Licenciés!$1:118)&lt;=COUNTIF(cond,INSCRIPTIONS!$K$206),INDEX(champ,SMALL(IF(cond=INSCRIPTIONS!$K$206,ROW(INDIRECT("1:"&amp;ROWS(champ)))),ROWS(Licenciés!$1:118))),"")</f>
        <v/>
      </c>
    </row>
    <row r="121" spans="2:10">
      <c r="B121" s="1" t="str">
        <f t="array" aca="1" ref="B121" ca="1">IF(ROWS(Licenciés!$1:119)&lt;=COUNTIF(cond,INSCRIPTIONS!$K$13),INDEX(champ,SMALL(IF(cond=INSCRIPTIONS!$K$13,ROW(INDIRECT("1:"&amp;ROWS(champ)))),ROWS(Licenciés!$1:119))),"")</f>
        <v/>
      </c>
      <c r="C121" s="1" t="str">
        <f t="array" aca="1" ref="C121" ca="1">IF(ROWS(Licenciés!$1:119)&lt;=COUNTIF(cond,INSCRIPTIONS!$K$24),INDEX(champ,SMALL(IF(cond=INSCRIPTIONS!$K$24,ROW(INDIRECT("1:"&amp;ROWS(champ)))),ROWS(Licenciés!$1:119))),"")</f>
        <v/>
      </c>
      <c r="D121" s="1" t="str">
        <f t="array" aca="1" ref="D121" ca="1">IF(ROWS(Licenciés!$1:119)&lt;=COUNTIF(cond,INSCRIPTIONS!$K$50),INDEX(champ,SMALL(IF(cond=INSCRIPTIONS!$K$50,ROW(INDIRECT("1:"&amp;ROWS(champ)))),ROWS(Licenciés!$1:119))),"")</f>
        <v/>
      </c>
      <c r="E121" s="1" t="str">
        <f t="array" aca="1" ref="E121" ca="1">IF(ROWS(Licenciés!$1:119)&lt;=COUNTIF(cond,INSCRIPTIONS!$K$76),INDEX(champ,SMALL(IF(cond=INSCRIPTIONS!$K$76,ROW(INDIRECT("1:"&amp;ROWS(champ)))),ROWS(Licenciés!$1:119))),"")</f>
        <v/>
      </c>
      <c r="F121" s="1" t="str">
        <f t="array" aca="1" ref="F121" ca="1">IF(ROWS(Licenciés!$1:119)&lt;=COUNTIF(cond,INSCRIPTIONS!$K$102),INDEX(champ,SMALL(IF(cond=INSCRIPTIONS!$K$102,ROW(INDIRECT("1:"&amp;ROWS(champ)))),ROWS(Licenciés!$1:119))),"")</f>
        <v/>
      </c>
      <c r="G121" s="1" t="str">
        <f t="array" aca="1" ref="G121" ca="1">IF(ROWS(Licenciés!$1:119)&lt;=COUNTIF(cond,INSCRIPTIONS!$K$128),INDEX(champ,SMALL(IF(cond=INSCRIPTIONS!$K$128,ROW(INDIRECT("1:"&amp;ROWS(champ)))),ROWS(Licenciés!$1:119))),"")</f>
        <v/>
      </c>
      <c r="H121" s="1" t="str">
        <f t="array" aca="1" ref="H121" ca="1">IF(ROWS(Licenciés!$1:119)&lt;=COUNTIF(cond,INSCRIPTIONS!$K$154),INDEX(champ,SMALL(IF(cond=INSCRIPTIONS!$K$154,ROW(INDIRECT("1:"&amp;ROWS(champ)))),ROWS(Licenciés!$1:119))),"")</f>
        <v/>
      </c>
      <c r="I121" s="1" t="str">
        <f t="array" aca="1" ref="I121" ca="1">IF(ROWS(Licenciés!$1:119)&lt;=COUNTIF(cond,INSCRIPTIONS!$K$180),INDEX(champ,SMALL(IF(cond=INSCRIPTIONS!$K$180,ROW(INDIRECT("1:"&amp;ROWS(champ)))),ROWS(Licenciés!$1:119))),"")</f>
        <v/>
      </c>
      <c r="J121" s="1" t="str">
        <f t="array" aca="1" ref="J121" ca="1">IF(ROWS(Licenciés!$1:119)&lt;=COUNTIF(cond,INSCRIPTIONS!$K$206),INDEX(champ,SMALL(IF(cond=INSCRIPTIONS!$K$206,ROW(INDIRECT("1:"&amp;ROWS(champ)))),ROWS(Licenciés!$1:119))),"")</f>
        <v/>
      </c>
    </row>
    <row r="122" spans="2:10">
      <c r="B122" s="1" t="str">
        <f t="array" aca="1" ref="B122" ca="1">IF(ROWS(Licenciés!$1:120)&lt;=COUNTIF(cond,INSCRIPTIONS!$K$13),INDEX(champ,SMALL(IF(cond=INSCRIPTIONS!$K$13,ROW(INDIRECT("1:"&amp;ROWS(champ)))),ROWS(Licenciés!$1:120))),"")</f>
        <v/>
      </c>
      <c r="C122" s="1" t="str">
        <f t="array" aca="1" ref="C122" ca="1">IF(ROWS(Licenciés!$1:120)&lt;=COUNTIF(cond,INSCRIPTIONS!$K$24),INDEX(champ,SMALL(IF(cond=INSCRIPTIONS!$K$24,ROW(INDIRECT("1:"&amp;ROWS(champ)))),ROWS(Licenciés!$1:120))),"")</f>
        <v/>
      </c>
      <c r="D122" s="1" t="str">
        <f t="array" aca="1" ref="D122" ca="1">IF(ROWS(Licenciés!$1:120)&lt;=COUNTIF(cond,INSCRIPTIONS!$K$50),INDEX(champ,SMALL(IF(cond=INSCRIPTIONS!$K$50,ROW(INDIRECT("1:"&amp;ROWS(champ)))),ROWS(Licenciés!$1:120))),"")</f>
        <v/>
      </c>
      <c r="E122" s="1" t="str">
        <f t="array" aca="1" ref="E122" ca="1">IF(ROWS(Licenciés!$1:120)&lt;=COUNTIF(cond,INSCRIPTIONS!$K$76),INDEX(champ,SMALL(IF(cond=INSCRIPTIONS!$K$76,ROW(INDIRECT("1:"&amp;ROWS(champ)))),ROWS(Licenciés!$1:120))),"")</f>
        <v/>
      </c>
      <c r="F122" s="1" t="str">
        <f t="array" aca="1" ref="F122" ca="1">IF(ROWS(Licenciés!$1:120)&lt;=COUNTIF(cond,INSCRIPTIONS!$K$102),INDEX(champ,SMALL(IF(cond=INSCRIPTIONS!$K$102,ROW(INDIRECT("1:"&amp;ROWS(champ)))),ROWS(Licenciés!$1:120))),"")</f>
        <v/>
      </c>
      <c r="G122" s="1" t="str">
        <f t="array" aca="1" ref="G122" ca="1">IF(ROWS(Licenciés!$1:120)&lt;=COUNTIF(cond,INSCRIPTIONS!$K$128),INDEX(champ,SMALL(IF(cond=INSCRIPTIONS!$K$128,ROW(INDIRECT("1:"&amp;ROWS(champ)))),ROWS(Licenciés!$1:120))),"")</f>
        <v/>
      </c>
      <c r="H122" s="1" t="str">
        <f t="array" aca="1" ref="H122" ca="1">IF(ROWS(Licenciés!$1:120)&lt;=COUNTIF(cond,INSCRIPTIONS!$K$154),INDEX(champ,SMALL(IF(cond=INSCRIPTIONS!$K$154,ROW(INDIRECT("1:"&amp;ROWS(champ)))),ROWS(Licenciés!$1:120))),"")</f>
        <v/>
      </c>
      <c r="I122" s="1" t="str">
        <f t="array" aca="1" ref="I122" ca="1">IF(ROWS(Licenciés!$1:120)&lt;=COUNTIF(cond,INSCRIPTIONS!$K$180),INDEX(champ,SMALL(IF(cond=INSCRIPTIONS!$K$180,ROW(INDIRECT("1:"&amp;ROWS(champ)))),ROWS(Licenciés!$1:120))),"")</f>
        <v/>
      </c>
      <c r="J122" s="1" t="str">
        <f t="array" aca="1" ref="J122" ca="1">IF(ROWS(Licenciés!$1:120)&lt;=COUNTIF(cond,INSCRIPTIONS!$K$206),INDEX(champ,SMALL(IF(cond=INSCRIPTIONS!$K$206,ROW(INDIRECT("1:"&amp;ROWS(champ)))),ROWS(Licenciés!$1:120))),"")</f>
        <v/>
      </c>
    </row>
    <row r="123" spans="2:10">
      <c r="B123" s="1" t="str">
        <f t="array" aca="1" ref="B123" ca="1">IF(ROWS(Licenciés!$1:121)&lt;=COUNTIF(cond,INSCRIPTIONS!$K$13),INDEX(champ,SMALL(IF(cond=INSCRIPTIONS!$K$13,ROW(INDIRECT("1:"&amp;ROWS(champ)))),ROWS(Licenciés!$1:121))),"")</f>
        <v/>
      </c>
      <c r="C123" s="1" t="str">
        <f t="array" aca="1" ref="C123" ca="1">IF(ROWS(Licenciés!$1:121)&lt;=COUNTIF(cond,INSCRIPTIONS!$K$24),INDEX(champ,SMALL(IF(cond=INSCRIPTIONS!$K$24,ROW(INDIRECT("1:"&amp;ROWS(champ)))),ROWS(Licenciés!$1:121))),"")</f>
        <v/>
      </c>
      <c r="D123" s="1" t="str">
        <f t="array" aca="1" ref="D123" ca="1">IF(ROWS(Licenciés!$1:121)&lt;=COUNTIF(cond,INSCRIPTIONS!$K$50),INDEX(champ,SMALL(IF(cond=INSCRIPTIONS!$K$50,ROW(INDIRECT("1:"&amp;ROWS(champ)))),ROWS(Licenciés!$1:121))),"")</f>
        <v/>
      </c>
      <c r="E123" s="1" t="str">
        <f t="array" aca="1" ref="E123" ca="1">IF(ROWS(Licenciés!$1:121)&lt;=COUNTIF(cond,INSCRIPTIONS!$K$76),INDEX(champ,SMALL(IF(cond=INSCRIPTIONS!$K$76,ROW(INDIRECT("1:"&amp;ROWS(champ)))),ROWS(Licenciés!$1:121))),"")</f>
        <v/>
      </c>
      <c r="F123" s="1" t="str">
        <f t="array" aca="1" ref="F123" ca="1">IF(ROWS(Licenciés!$1:121)&lt;=COUNTIF(cond,INSCRIPTIONS!$K$102),INDEX(champ,SMALL(IF(cond=INSCRIPTIONS!$K$102,ROW(INDIRECT("1:"&amp;ROWS(champ)))),ROWS(Licenciés!$1:121))),"")</f>
        <v/>
      </c>
      <c r="G123" s="1" t="str">
        <f t="array" aca="1" ref="G123" ca="1">IF(ROWS(Licenciés!$1:121)&lt;=COUNTIF(cond,INSCRIPTIONS!$K$128),INDEX(champ,SMALL(IF(cond=INSCRIPTIONS!$K$128,ROW(INDIRECT("1:"&amp;ROWS(champ)))),ROWS(Licenciés!$1:121))),"")</f>
        <v/>
      </c>
      <c r="H123" s="1" t="str">
        <f t="array" aca="1" ref="H123" ca="1">IF(ROWS(Licenciés!$1:121)&lt;=COUNTIF(cond,INSCRIPTIONS!$K$154),INDEX(champ,SMALL(IF(cond=INSCRIPTIONS!$K$154,ROW(INDIRECT("1:"&amp;ROWS(champ)))),ROWS(Licenciés!$1:121))),"")</f>
        <v/>
      </c>
      <c r="I123" s="1" t="str">
        <f t="array" aca="1" ref="I123" ca="1">IF(ROWS(Licenciés!$1:121)&lt;=COUNTIF(cond,INSCRIPTIONS!$K$180),INDEX(champ,SMALL(IF(cond=INSCRIPTIONS!$K$180,ROW(INDIRECT("1:"&amp;ROWS(champ)))),ROWS(Licenciés!$1:121))),"")</f>
        <v/>
      </c>
      <c r="J123" s="1" t="str">
        <f t="array" aca="1" ref="J123" ca="1">IF(ROWS(Licenciés!$1:121)&lt;=COUNTIF(cond,INSCRIPTIONS!$K$206),INDEX(champ,SMALL(IF(cond=INSCRIPTIONS!$K$206,ROW(INDIRECT("1:"&amp;ROWS(champ)))),ROWS(Licenciés!$1:121))),"")</f>
        <v/>
      </c>
    </row>
    <row r="124" spans="2:10">
      <c r="B124" s="1" t="str">
        <f t="array" aca="1" ref="B124" ca="1">IF(ROWS(Licenciés!$1:122)&lt;=COUNTIF(cond,INSCRIPTIONS!$K$13),INDEX(champ,SMALL(IF(cond=INSCRIPTIONS!$K$13,ROW(INDIRECT("1:"&amp;ROWS(champ)))),ROWS(Licenciés!$1:122))),"")</f>
        <v/>
      </c>
      <c r="C124" s="1" t="str">
        <f t="array" aca="1" ref="C124" ca="1">IF(ROWS(Licenciés!$1:122)&lt;=COUNTIF(cond,INSCRIPTIONS!$K$24),INDEX(champ,SMALL(IF(cond=INSCRIPTIONS!$K$24,ROW(INDIRECT("1:"&amp;ROWS(champ)))),ROWS(Licenciés!$1:122))),"")</f>
        <v/>
      </c>
      <c r="D124" s="1" t="str">
        <f t="array" aca="1" ref="D124" ca="1">IF(ROWS(Licenciés!$1:122)&lt;=COUNTIF(cond,INSCRIPTIONS!$K$50),INDEX(champ,SMALL(IF(cond=INSCRIPTIONS!$K$50,ROW(INDIRECT("1:"&amp;ROWS(champ)))),ROWS(Licenciés!$1:122))),"")</f>
        <v/>
      </c>
      <c r="E124" s="1" t="str">
        <f t="array" aca="1" ref="E124" ca="1">IF(ROWS(Licenciés!$1:122)&lt;=COUNTIF(cond,INSCRIPTIONS!$K$76),INDEX(champ,SMALL(IF(cond=INSCRIPTIONS!$K$76,ROW(INDIRECT("1:"&amp;ROWS(champ)))),ROWS(Licenciés!$1:122))),"")</f>
        <v/>
      </c>
      <c r="F124" s="1" t="str">
        <f t="array" aca="1" ref="F124" ca="1">IF(ROWS(Licenciés!$1:122)&lt;=COUNTIF(cond,INSCRIPTIONS!$K$102),INDEX(champ,SMALL(IF(cond=INSCRIPTIONS!$K$102,ROW(INDIRECT("1:"&amp;ROWS(champ)))),ROWS(Licenciés!$1:122))),"")</f>
        <v/>
      </c>
      <c r="G124" s="1" t="str">
        <f t="array" aca="1" ref="G124" ca="1">IF(ROWS(Licenciés!$1:122)&lt;=COUNTIF(cond,INSCRIPTIONS!$K$128),INDEX(champ,SMALL(IF(cond=INSCRIPTIONS!$K$128,ROW(INDIRECT("1:"&amp;ROWS(champ)))),ROWS(Licenciés!$1:122))),"")</f>
        <v/>
      </c>
      <c r="H124" s="1" t="str">
        <f t="array" aca="1" ref="H124" ca="1">IF(ROWS(Licenciés!$1:122)&lt;=COUNTIF(cond,INSCRIPTIONS!$K$154),INDEX(champ,SMALL(IF(cond=INSCRIPTIONS!$K$154,ROW(INDIRECT("1:"&amp;ROWS(champ)))),ROWS(Licenciés!$1:122))),"")</f>
        <v/>
      </c>
      <c r="I124" s="1" t="str">
        <f t="array" aca="1" ref="I124" ca="1">IF(ROWS(Licenciés!$1:122)&lt;=COUNTIF(cond,INSCRIPTIONS!$K$180),INDEX(champ,SMALL(IF(cond=INSCRIPTIONS!$K$180,ROW(INDIRECT("1:"&amp;ROWS(champ)))),ROWS(Licenciés!$1:122))),"")</f>
        <v/>
      </c>
      <c r="J124" s="1" t="str">
        <f t="array" aca="1" ref="J124" ca="1">IF(ROWS(Licenciés!$1:122)&lt;=COUNTIF(cond,INSCRIPTIONS!$K$206),INDEX(champ,SMALL(IF(cond=INSCRIPTIONS!$K$206,ROW(INDIRECT("1:"&amp;ROWS(champ)))),ROWS(Licenciés!$1:122))),"")</f>
        <v/>
      </c>
    </row>
    <row r="125" spans="2:10">
      <c r="B125" s="1" t="str">
        <f t="array" aca="1" ref="B125" ca="1">IF(ROWS(Licenciés!$1:123)&lt;=COUNTIF(cond,INSCRIPTIONS!$K$13),INDEX(champ,SMALL(IF(cond=INSCRIPTIONS!$K$13,ROW(INDIRECT("1:"&amp;ROWS(champ)))),ROWS(Licenciés!$1:123))),"")</f>
        <v/>
      </c>
      <c r="C125" s="1" t="str">
        <f t="array" aca="1" ref="C125" ca="1">IF(ROWS(Licenciés!$1:123)&lt;=COUNTIF(cond,INSCRIPTIONS!$K$24),INDEX(champ,SMALL(IF(cond=INSCRIPTIONS!$K$24,ROW(INDIRECT("1:"&amp;ROWS(champ)))),ROWS(Licenciés!$1:123))),"")</f>
        <v/>
      </c>
      <c r="D125" s="1" t="str">
        <f t="array" aca="1" ref="D125" ca="1">IF(ROWS(Licenciés!$1:123)&lt;=COUNTIF(cond,INSCRIPTIONS!$K$50),INDEX(champ,SMALL(IF(cond=INSCRIPTIONS!$K$50,ROW(INDIRECT("1:"&amp;ROWS(champ)))),ROWS(Licenciés!$1:123))),"")</f>
        <v/>
      </c>
      <c r="E125" s="1" t="str">
        <f t="array" aca="1" ref="E125" ca="1">IF(ROWS(Licenciés!$1:123)&lt;=COUNTIF(cond,INSCRIPTIONS!$K$76),INDEX(champ,SMALL(IF(cond=INSCRIPTIONS!$K$76,ROW(INDIRECT("1:"&amp;ROWS(champ)))),ROWS(Licenciés!$1:123))),"")</f>
        <v/>
      </c>
      <c r="F125" s="1" t="str">
        <f t="array" aca="1" ref="F125" ca="1">IF(ROWS(Licenciés!$1:123)&lt;=COUNTIF(cond,INSCRIPTIONS!$K$102),INDEX(champ,SMALL(IF(cond=INSCRIPTIONS!$K$102,ROW(INDIRECT("1:"&amp;ROWS(champ)))),ROWS(Licenciés!$1:123))),"")</f>
        <v/>
      </c>
      <c r="G125" s="1" t="str">
        <f t="array" aca="1" ref="G125" ca="1">IF(ROWS(Licenciés!$1:123)&lt;=COUNTIF(cond,INSCRIPTIONS!$K$128),INDEX(champ,SMALL(IF(cond=INSCRIPTIONS!$K$128,ROW(INDIRECT("1:"&amp;ROWS(champ)))),ROWS(Licenciés!$1:123))),"")</f>
        <v/>
      </c>
      <c r="H125" s="1" t="str">
        <f t="array" aca="1" ref="H125" ca="1">IF(ROWS(Licenciés!$1:123)&lt;=COUNTIF(cond,INSCRIPTIONS!$K$154),INDEX(champ,SMALL(IF(cond=INSCRIPTIONS!$K$154,ROW(INDIRECT("1:"&amp;ROWS(champ)))),ROWS(Licenciés!$1:123))),"")</f>
        <v/>
      </c>
      <c r="I125" s="1" t="str">
        <f t="array" aca="1" ref="I125" ca="1">IF(ROWS(Licenciés!$1:123)&lt;=COUNTIF(cond,INSCRIPTIONS!$K$180),INDEX(champ,SMALL(IF(cond=INSCRIPTIONS!$K$180,ROW(INDIRECT("1:"&amp;ROWS(champ)))),ROWS(Licenciés!$1:123))),"")</f>
        <v/>
      </c>
      <c r="J125" s="1" t="str">
        <f t="array" aca="1" ref="J125" ca="1">IF(ROWS(Licenciés!$1:123)&lt;=COUNTIF(cond,INSCRIPTIONS!$K$206),INDEX(champ,SMALL(IF(cond=INSCRIPTIONS!$K$206,ROW(INDIRECT("1:"&amp;ROWS(champ)))),ROWS(Licenciés!$1:123))),"")</f>
        <v/>
      </c>
    </row>
    <row r="126" spans="2:10">
      <c r="B126" s="1" t="str">
        <f t="array" aca="1" ref="B126" ca="1">IF(ROWS(Licenciés!$1:124)&lt;=COUNTIF(cond,INSCRIPTIONS!$K$13),INDEX(champ,SMALL(IF(cond=INSCRIPTIONS!$K$13,ROW(INDIRECT("1:"&amp;ROWS(champ)))),ROWS(Licenciés!$1:124))),"")</f>
        <v/>
      </c>
      <c r="C126" s="1" t="str">
        <f t="array" aca="1" ref="C126" ca="1">IF(ROWS(Licenciés!$1:124)&lt;=COUNTIF(cond,INSCRIPTIONS!$K$24),INDEX(champ,SMALL(IF(cond=INSCRIPTIONS!$K$24,ROW(INDIRECT("1:"&amp;ROWS(champ)))),ROWS(Licenciés!$1:124))),"")</f>
        <v/>
      </c>
      <c r="D126" s="1" t="str">
        <f t="array" aca="1" ref="D126" ca="1">IF(ROWS(Licenciés!$1:124)&lt;=COUNTIF(cond,INSCRIPTIONS!$K$50),INDEX(champ,SMALL(IF(cond=INSCRIPTIONS!$K$50,ROW(INDIRECT("1:"&amp;ROWS(champ)))),ROWS(Licenciés!$1:124))),"")</f>
        <v/>
      </c>
      <c r="E126" s="1" t="str">
        <f t="array" aca="1" ref="E126" ca="1">IF(ROWS(Licenciés!$1:124)&lt;=COUNTIF(cond,INSCRIPTIONS!$K$76),INDEX(champ,SMALL(IF(cond=INSCRIPTIONS!$K$76,ROW(INDIRECT("1:"&amp;ROWS(champ)))),ROWS(Licenciés!$1:124))),"")</f>
        <v/>
      </c>
      <c r="F126" s="1" t="str">
        <f t="array" aca="1" ref="F126" ca="1">IF(ROWS(Licenciés!$1:124)&lt;=COUNTIF(cond,INSCRIPTIONS!$K$102),INDEX(champ,SMALL(IF(cond=INSCRIPTIONS!$K$102,ROW(INDIRECT("1:"&amp;ROWS(champ)))),ROWS(Licenciés!$1:124))),"")</f>
        <v/>
      </c>
      <c r="G126" s="1" t="str">
        <f t="array" aca="1" ref="G126" ca="1">IF(ROWS(Licenciés!$1:124)&lt;=COUNTIF(cond,INSCRIPTIONS!$K$128),INDEX(champ,SMALL(IF(cond=INSCRIPTIONS!$K$128,ROW(INDIRECT("1:"&amp;ROWS(champ)))),ROWS(Licenciés!$1:124))),"")</f>
        <v/>
      </c>
      <c r="H126" s="1" t="str">
        <f t="array" aca="1" ref="H126" ca="1">IF(ROWS(Licenciés!$1:124)&lt;=COUNTIF(cond,INSCRIPTIONS!$K$154),INDEX(champ,SMALL(IF(cond=INSCRIPTIONS!$K$154,ROW(INDIRECT("1:"&amp;ROWS(champ)))),ROWS(Licenciés!$1:124))),"")</f>
        <v/>
      </c>
      <c r="I126" s="1" t="str">
        <f t="array" aca="1" ref="I126" ca="1">IF(ROWS(Licenciés!$1:124)&lt;=COUNTIF(cond,INSCRIPTIONS!$K$180),INDEX(champ,SMALL(IF(cond=INSCRIPTIONS!$K$180,ROW(INDIRECT("1:"&amp;ROWS(champ)))),ROWS(Licenciés!$1:124))),"")</f>
        <v/>
      </c>
      <c r="J126" s="1" t="str">
        <f t="array" aca="1" ref="J126" ca="1">IF(ROWS(Licenciés!$1:124)&lt;=COUNTIF(cond,INSCRIPTIONS!$K$206),INDEX(champ,SMALL(IF(cond=INSCRIPTIONS!$K$206,ROW(INDIRECT("1:"&amp;ROWS(champ)))),ROWS(Licenciés!$1:124))),"")</f>
        <v/>
      </c>
    </row>
    <row r="127" spans="2:10">
      <c r="B127" s="1" t="str">
        <f t="array" aca="1" ref="B127" ca="1">IF(ROWS(Licenciés!$1:125)&lt;=COUNTIF(cond,INSCRIPTIONS!$K$13),INDEX(champ,SMALL(IF(cond=INSCRIPTIONS!$K$13,ROW(INDIRECT("1:"&amp;ROWS(champ)))),ROWS(Licenciés!$1:125))),"")</f>
        <v/>
      </c>
      <c r="C127" s="1" t="str">
        <f t="array" aca="1" ref="C127" ca="1">IF(ROWS(Licenciés!$1:125)&lt;=COUNTIF(cond,INSCRIPTIONS!$K$24),INDEX(champ,SMALL(IF(cond=INSCRIPTIONS!$K$24,ROW(INDIRECT("1:"&amp;ROWS(champ)))),ROWS(Licenciés!$1:125))),"")</f>
        <v/>
      </c>
      <c r="D127" s="1" t="str">
        <f t="array" aca="1" ref="D127" ca="1">IF(ROWS(Licenciés!$1:125)&lt;=COUNTIF(cond,INSCRIPTIONS!$K$50),INDEX(champ,SMALL(IF(cond=INSCRIPTIONS!$K$50,ROW(INDIRECT("1:"&amp;ROWS(champ)))),ROWS(Licenciés!$1:125))),"")</f>
        <v/>
      </c>
      <c r="E127" s="1" t="str">
        <f t="array" aca="1" ref="E127" ca="1">IF(ROWS(Licenciés!$1:125)&lt;=COUNTIF(cond,INSCRIPTIONS!$K$76),INDEX(champ,SMALL(IF(cond=INSCRIPTIONS!$K$76,ROW(INDIRECT("1:"&amp;ROWS(champ)))),ROWS(Licenciés!$1:125))),"")</f>
        <v/>
      </c>
      <c r="F127" s="1" t="str">
        <f t="array" aca="1" ref="F127" ca="1">IF(ROWS(Licenciés!$1:125)&lt;=COUNTIF(cond,INSCRIPTIONS!$K$102),INDEX(champ,SMALL(IF(cond=INSCRIPTIONS!$K$102,ROW(INDIRECT("1:"&amp;ROWS(champ)))),ROWS(Licenciés!$1:125))),"")</f>
        <v/>
      </c>
      <c r="G127" s="1" t="str">
        <f t="array" aca="1" ref="G127" ca="1">IF(ROWS(Licenciés!$1:125)&lt;=COUNTIF(cond,INSCRIPTIONS!$K$128),INDEX(champ,SMALL(IF(cond=INSCRIPTIONS!$K$128,ROW(INDIRECT("1:"&amp;ROWS(champ)))),ROWS(Licenciés!$1:125))),"")</f>
        <v/>
      </c>
      <c r="H127" s="1" t="str">
        <f t="array" aca="1" ref="H127" ca="1">IF(ROWS(Licenciés!$1:125)&lt;=COUNTIF(cond,INSCRIPTIONS!$K$154),INDEX(champ,SMALL(IF(cond=INSCRIPTIONS!$K$154,ROW(INDIRECT("1:"&amp;ROWS(champ)))),ROWS(Licenciés!$1:125))),"")</f>
        <v/>
      </c>
      <c r="I127" s="1" t="str">
        <f t="array" aca="1" ref="I127" ca="1">IF(ROWS(Licenciés!$1:125)&lt;=COUNTIF(cond,INSCRIPTIONS!$K$180),INDEX(champ,SMALL(IF(cond=INSCRIPTIONS!$K$180,ROW(INDIRECT("1:"&amp;ROWS(champ)))),ROWS(Licenciés!$1:125))),"")</f>
        <v/>
      </c>
      <c r="J127" s="1" t="str">
        <f t="array" aca="1" ref="J127" ca="1">IF(ROWS(Licenciés!$1:125)&lt;=COUNTIF(cond,INSCRIPTIONS!$K$206),INDEX(champ,SMALL(IF(cond=INSCRIPTIONS!$K$206,ROW(INDIRECT("1:"&amp;ROWS(champ)))),ROWS(Licenciés!$1:125))),"")</f>
        <v/>
      </c>
    </row>
    <row r="128" spans="2:10">
      <c r="B128" s="1" t="str">
        <f t="array" aca="1" ref="B128" ca="1">IF(ROWS(Licenciés!$1:126)&lt;=COUNTIF(cond,INSCRIPTIONS!$K$13),INDEX(champ,SMALL(IF(cond=INSCRIPTIONS!$K$13,ROW(INDIRECT("1:"&amp;ROWS(champ)))),ROWS(Licenciés!$1:126))),"")</f>
        <v/>
      </c>
      <c r="C128" s="1" t="str">
        <f t="array" aca="1" ref="C128" ca="1">IF(ROWS(Licenciés!$1:126)&lt;=COUNTIF(cond,INSCRIPTIONS!$K$24),INDEX(champ,SMALL(IF(cond=INSCRIPTIONS!$K$24,ROW(INDIRECT("1:"&amp;ROWS(champ)))),ROWS(Licenciés!$1:126))),"")</f>
        <v/>
      </c>
      <c r="D128" s="1" t="str">
        <f t="array" aca="1" ref="D128" ca="1">IF(ROWS(Licenciés!$1:126)&lt;=COUNTIF(cond,INSCRIPTIONS!$K$50),INDEX(champ,SMALL(IF(cond=INSCRIPTIONS!$K$50,ROW(INDIRECT("1:"&amp;ROWS(champ)))),ROWS(Licenciés!$1:126))),"")</f>
        <v/>
      </c>
      <c r="E128" s="1" t="str">
        <f t="array" aca="1" ref="E128" ca="1">IF(ROWS(Licenciés!$1:126)&lt;=COUNTIF(cond,INSCRIPTIONS!$K$76),INDEX(champ,SMALL(IF(cond=INSCRIPTIONS!$K$76,ROW(INDIRECT("1:"&amp;ROWS(champ)))),ROWS(Licenciés!$1:126))),"")</f>
        <v/>
      </c>
      <c r="F128" s="1" t="str">
        <f t="array" aca="1" ref="F128" ca="1">IF(ROWS(Licenciés!$1:126)&lt;=COUNTIF(cond,INSCRIPTIONS!$K$102),INDEX(champ,SMALL(IF(cond=INSCRIPTIONS!$K$102,ROW(INDIRECT("1:"&amp;ROWS(champ)))),ROWS(Licenciés!$1:126))),"")</f>
        <v/>
      </c>
      <c r="G128" s="1" t="str">
        <f t="array" aca="1" ref="G128" ca="1">IF(ROWS(Licenciés!$1:126)&lt;=COUNTIF(cond,INSCRIPTIONS!$K$128),INDEX(champ,SMALL(IF(cond=INSCRIPTIONS!$K$128,ROW(INDIRECT("1:"&amp;ROWS(champ)))),ROWS(Licenciés!$1:126))),"")</f>
        <v/>
      </c>
      <c r="H128" s="1" t="str">
        <f t="array" aca="1" ref="H128" ca="1">IF(ROWS(Licenciés!$1:126)&lt;=COUNTIF(cond,INSCRIPTIONS!$K$154),INDEX(champ,SMALL(IF(cond=INSCRIPTIONS!$K$154,ROW(INDIRECT("1:"&amp;ROWS(champ)))),ROWS(Licenciés!$1:126))),"")</f>
        <v/>
      </c>
      <c r="I128" s="1" t="str">
        <f t="array" aca="1" ref="I128" ca="1">IF(ROWS(Licenciés!$1:126)&lt;=COUNTIF(cond,INSCRIPTIONS!$K$180),INDEX(champ,SMALL(IF(cond=INSCRIPTIONS!$K$180,ROW(INDIRECT("1:"&amp;ROWS(champ)))),ROWS(Licenciés!$1:126))),"")</f>
        <v/>
      </c>
      <c r="J128" s="1" t="str">
        <f t="array" aca="1" ref="J128" ca="1">IF(ROWS(Licenciés!$1:126)&lt;=COUNTIF(cond,INSCRIPTIONS!$K$206),INDEX(champ,SMALL(IF(cond=INSCRIPTIONS!$K$206,ROW(INDIRECT("1:"&amp;ROWS(champ)))),ROWS(Licenciés!$1:126))),"")</f>
        <v/>
      </c>
    </row>
    <row r="129" spans="2:10">
      <c r="B129" s="1" t="str">
        <f t="array" aca="1" ref="B129" ca="1">IF(ROWS(Licenciés!$1:127)&lt;=COUNTIF(cond,INSCRIPTIONS!$K$13),INDEX(champ,SMALL(IF(cond=INSCRIPTIONS!$K$13,ROW(INDIRECT("1:"&amp;ROWS(champ)))),ROWS(Licenciés!$1:127))),"")</f>
        <v/>
      </c>
      <c r="C129" s="1" t="str">
        <f t="array" aca="1" ref="C129" ca="1">IF(ROWS(Licenciés!$1:127)&lt;=COUNTIF(cond,INSCRIPTIONS!$K$24),INDEX(champ,SMALL(IF(cond=INSCRIPTIONS!$K$24,ROW(INDIRECT("1:"&amp;ROWS(champ)))),ROWS(Licenciés!$1:127))),"")</f>
        <v/>
      </c>
      <c r="D129" s="1" t="str">
        <f t="array" aca="1" ref="D129" ca="1">IF(ROWS(Licenciés!$1:127)&lt;=COUNTIF(cond,INSCRIPTIONS!$K$50),INDEX(champ,SMALL(IF(cond=INSCRIPTIONS!$K$50,ROW(INDIRECT("1:"&amp;ROWS(champ)))),ROWS(Licenciés!$1:127))),"")</f>
        <v/>
      </c>
      <c r="E129" s="1" t="str">
        <f t="array" aca="1" ref="E129" ca="1">IF(ROWS(Licenciés!$1:127)&lt;=COUNTIF(cond,INSCRIPTIONS!$K$76),INDEX(champ,SMALL(IF(cond=INSCRIPTIONS!$K$76,ROW(INDIRECT("1:"&amp;ROWS(champ)))),ROWS(Licenciés!$1:127))),"")</f>
        <v/>
      </c>
      <c r="F129" s="1" t="str">
        <f t="array" aca="1" ref="F129" ca="1">IF(ROWS(Licenciés!$1:127)&lt;=COUNTIF(cond,INSCRIPTIONS!$K$102),INDEX(champ,SMALL(IF(cond=INSCRIPTIONS!$K$102,ROW(INDIRECT("1:"&amp;ROWS(champ)))),ROWS(Licenciés!$1:127))),"")</f>
        <v/>
      </c>
      <c r="G129" s="1" t="str">
        <f t="array" aca="1" ref="G129" ca="1">IF(ROWS(Licenciés!$1:127)&lt;=COUNTIF(cond,INSCRIPTIONS!$K$128),INDEX(champ,SMALL(IF(cond=INSCRIPTIONS!$K$128,ROW(INDIRECT("1:"&amp;ROWS(champ)))),ROWS(Licenciés!$1:127))),"")</f>
        <v/>
      </c>
      <c r="H129" s="1" t="str">
        <f t="array" aca="1" ref="H129" ca="1">IF(ROWS(Licenciés!$1:127)&lt;=COUNTIF(cond,INSCRIPTIONS!$K$154),INDEX(champ,SMALL(IF(cond=INSCRIPTIONS!$K$154,ROW(INDIRECT("1:"&amp;ROWS(champ)))),ROWS(Licenciés!$1:127))),"")</f>
        <v/>
      </c>
      <c r="I129" s="1" t="str">
        <f t="array" aca="1" ref="I129" ca="1">IF(ROWS(Licenciés!$1:127)&lt;=COUNTIF(cond,INSCRIPTIONS!$K$180),INDEX(champ,SMALL(IF(cond=INSCRIPTIONS!$K$180,ROW(INDIRECT("1:"&amp;ROWS(champ)))),ROWS(Licenciés!$1:127))),"")</f>
        <v/>
      </c>
      <c r="J129" s="1" t="str">
        <f t="array" aca="1" ref="J129" ca="1">IF(ROWS(Licenciés!$1:127)&lt;=COUNTIF(cond,INSCRIPTIONS!$K$206),INDEX(champ,SMALL(IF(cond=INSCRIPTIONS!$K$206,ROW(INDIRECT("1:"&amp;ROWS(champ)))),ROWS(Licenciés!$1:127))),"")</f>
        <v/>
      </c>
    </row>
    <row r="130" spans="2:10">
      <c r="B130" s="1" t="str">
        <f t="array" aca="1" ref="B130" ca="1">IF(ROWS(Licenciés!$1:128)&lt;=COUNTIF(cond,INSCRIPTIONS!$K$13),INDEX(champ,SMALL(IF(cond=INSCRIPTIONS!$K$13,ROW(INDIRECT("1:"&amp;ROWS(champ)))),ROWS(Licenciés!$1:128))),"")</f>
        <v/>
      </c>
      <c r="C130" s="1" t="str">
        <f t="array" aca="1" ref="C130" ca="1">IF(ROWS(Licenciés!$1:128)&lt;=COUNTIF(cond,INSCRIPTIONS!$K$24),INDEX(champ,SMALL(IF(cond=INSCRIPTIONS!$K$24,ROW(INDIRECT("1:"&amp;ROWS(champ)))),ROWS(Licenciés!$1:128))),"")</f>
        <v/>
      </c>
      <c r="D130" s="1" t="str">
        <f t="array" aca="1" ref="D130" ca="1">IF(ROWS(Licenciés!$1:128)&lt;=COUNTIF(cond,INSCRIPTIONS!$K$50),INDEX(champ,SMALL(IF(cond=INSCRIPTIONS!$K$50,ROW(INDIRECT("1:"&amp;ROWS(champ)))),ROWS(Licenciés!$1:128))),"")</f>
        <v/>
      </c>
      <c r="E130" s="1" t="str">
        <f t="array" aca="1" ref="E130" ca="1">IF(ROWS(Licenciés!$1:128)&lt;=COUNTIF(cond,INSCRIPTIONS!$K$76),INDEX(champ,SMALL(IF(cond=INSCRIPTIONS!$K$76,ROW(INDIRECT("1:"&amp;ROWS(champ)))),ROWS(Licenciés!$1:128))),"")</f>
        <v/>
      </c>
      <c r="F130" s="1" t="str">
        <f t="array" aca="1" ref="F130" ca="1">IF(ROWS(Licenciés!$1:128)&lt;=COUNTIF(cond,INSCRIPTIONS!$K$102),INDEX(champ,SMALL(IF(cond=INSCRIPTIONS!$K$102,ROW(INDIRECT("1:"&amp;ROWS(champ)))),ROWS(Licenciés!$1:128))),"")</f>
        <v/>
      </c>
      <c r="G130" s="1" t="str">
        <f t="array" aca="1" ref="G130" ca="1">IF(ROWS(Licenciés!$1:128)&lt;=COUNTIF(cond,INSCRIPTIONS!$K$128),INDEX(champ,SMALL(IF(cond=INSCRIPTIONS!$K$128,ROW(INDIRECT("1:"&amp;ROWS(champ)))),ROWS(Licenciés!$1:128))),"")</f>
        <v/>
      </c>
      <c r="H130" s="1" t="str">
        <f t="array" aca="1" ref="H130" ca="1">IF(ROWS(Licenciés!$1:128)&lt;=COUNTIF(cond,INSCRIPTIONS!$K$154),INDEX(champ,SMALL(IF(cond=INSCRIPTIONS!$K$154,ROW(INDIRECT("1:"&amp;ROWS(champ)))),ROWS(Licenciés!$1:128))),"")</f>
        <v/>
      </c>
      <c r="I130" s="1" t="str">
        <f t="array" aca="1" ref="I130" ca="1">IF(ROWS(Licenciés!$1:128)&lt;=COUNTIF(cond,INSCRIPTIONS!$K$180),INDEX(champ,SMALL(IF(cond=INSCRIPTIONS!$K$180,ROW(INDIRECT("1:"&amp;ROWS(champ)))),ROWS(Licenciés!$1:128))),"")</f>
        <v/>
      </c>
      <c r="J130" s="1" t="str">
        <f t="array" aca="1" ref="J130" ca="1">IF(ROWS(Licenciés!$1:128)&lt;=COUNTIF(cond,INSCRIPTIONS!$K$206),INDEX(champ,SMALL(IF(cond=INSCRIPTIONS!$K$206,ROW(INDIRECT("1:"&amp;ROWS(champ)))),ROWS(Licenciés!$1:128))),"")</f>
        <v/>
      </c>
    </row>
    <row r="131" spans="2:10">
      <c r="B131" s="1" t="str">
        <f t="array" aca="1" ref="B131" ca="1">IF(ROWS(Licenciés!$1:129)&lt;=COUNTIF(cond,INSCRIPTIONS!$K$13),INDEX(champ,SMALL(IF(cond=INSCRIPTIONS!$K$13,ROW(INDIRECT("1:"&amp;ROWS(champ)))),ROWS(Licenciés!$1:129))),"")</f>
        <v/>
      </c>
      <c r="C131" s="1" t="str">
        <f t="array" aca="1" ref="C131" ca="1">IF(ROWS(Licenciés!$1:129)&lt;=COUNTIF(cond,INSCRIPTIONS!$K$24),INDEX(champ,SMALL(IF(cond=INSCRIPTIONS!$K$24,ROW(INDIRECT("1:"&amp;ROWS(champ)))),ROWS(Licenciés!$1:129))),"")</f>
        <v/>
      </c>
      <c r="D131" s="1" t="str">
        <f t="array" aca="1" ref="D131" ca="1">IF(ROWS(Licenciés!$1:129)&lt;=COUNTIF(cond,INSCRIPTIONS!$K$50),INDEX(champ,SMALL(IF(cond=INSCRIPTIONS!$K$50,ROW(INDIRECT("1:"&amp;ROWS(champ)))),ROWS(Licenciés!$1:129))),"")</f>
        <v/>
      </c>
      <c r="E131" s="1" t="str">
        <f t="array" aca="1" ref="E131" ca="1">IF(ROWS(Licenciés!$1:129)&lt;=COUNTIF(cond,INSCRIPTIONS!$K$76),INDEX(champ,SMALL(IF(cond=INSCRIPTIONS!$K$76,ROW(INDIRECT("1:"&amp;ROWS(champ)))),ROWS(Licenciés!$1:129))),"")</f>
        <v/>
      </c>
      <c r="F131" s="1" t="str">
        <f t="array" aca="1" ref="F131" ca="1">IF(ROWS(Licenciés!$1:129)&lt;=COUNTIF(cond,INSCRIPTIONS!$K$102),INDEX(champ,SMALL(IF(cond=INSCRIPTIONS!$K$102,ROW(INDIRECT("1:"&amp;ROWS(champ)))),ROWS(Licenciés!$1:129))),"")</f>
        <v/>
      </c>
      <c r="G131" s="1" t="str">
        <f t="array" aca="1" ref="G131" ca="1">IF(ROWS(Licenciés!$1:129)&lt;=COUNTIF(cond,INSCRIPTIONS!$K$128),INDEX(champ,SMALL(IF(cond=INSCRIPTIONS!$K$128,ROW(INDIRECT("1:"&amp;ROWS(champ)))),ROWS(Licenciés!$1:129))),"")</f>
        <v/>
      </c>
      <c r="H131" s="1" t="str">
        <f t="array" aca="1" ref="H131" ca="1">IF(ROWS(Licenciés!$1:129)&lt;=COUNTIF(cond,INSCRIPTIONS!$K$154),INDEX(champ,SMALL(IF(cond=INSCRIPTIONS!$K$154,ROW(INDIRECT("1:"&amp;ROWS(champ)))),ROWS(Licenciés!$1:129))),"")</f>
        <v/>
      </c>
      <c r="I131" s="1" t="str">
        <f t="array" aca="1" ref="I131" ca="1">IF(ROWS(Licenciés!$1:129)&lt;=COUNTIF(cond,INSCRIPTIONS!$K$180),INDEX(champ,SMALL(IF(cond=INSCRIPTIONS!$K$180,ROW(INDIRECT("1:"&amp;ROWS(champ)))),ROWS(Licenciés!$1:129))),"")</f>
        <v/>
      </c>
      <c r="J131" s="1" t="str">
        <f t="array" aca="1" ref="J131" ca="1">IF(ROWS(Licenciés!$1:129)&lt;=COUNTIF(cond,INSCRIPTIONS!$K$206),INDEX(champ,SMALL(IF(cond=INSCRIPTIONS!$K$206,ROW(INDIRECT("1:"&amp;ROWS(champ)))),ROWS(Licenciés!$1:129))),"")</f>
        <v/>
      </c>
    </row>
  </sheetData>
  <pageMargins left="0.7" right="0.7" top="0.75" bottom="0.75" header="0.3" footer="0.3"/>
  <pageSetup paperSize="9" orientation="portrait" r:id="rId1"/>
  <headerFooter>
    <oddFooter>&amp;C&amp;1#&amp;"Calibri"&amp;10&amp;K0078D7C1 - Interne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/>
  <dimension ref="A1:L3000"/>
  <sheetViews>
    <sheetView topLeftCell="A608" workbookViewId="0">
      <selection activeCell="G21" sqref="G21"/>
    </sheetView>
  </sheetViews>
  <sheetFormatPr baseColWidth="10" defaultColWidth="10.6640625" defaultRowHeight="15"/>
  <cols>
    <col min="1" max="1" width="29.6640625" bestFit="1" customWidth="1"/>
    <col min="2" max="2" width="45.5" bestFit="1" customWidth="1"/>
    <col min="3" max="3" width="23.1640625" bestFit="1" customWidth="1"/>
    <col min="4" max="4" width="16.33203125" bestFit="1" customWidth="1"/>
    <col min="5" max="5" width="24.33203125" bestFit="1" customWidth="1"/>
    <col min="6" max="6" width="16.83203125" bestFit="1" customWidth="1"/>
    <col min="7" max="7" width="7" bestFit="1" customWidth="1"/>
    <col min="8" max="8" width="42.5" bestFit="1" customWidth="1"/>
    <col min="9" max="9" width="39.6640625" bestFit="1" customWidth="1"/>
    <col min="10" max="10" width="12.5" bestFit="1" customWidth="1"/>
  </cols>
  <sheetData>
    <row r="1" spans="1:12">
      <c r="A1" t="s">
        <v>1</v>
      </c>
      <c r="B1" t="s">
        <v>43</v>
      </c>
      <c r="C1" t="s">
        <v>2</v>
      </c>
      <c r="D1" t="s">
        <v>3</v>
      </c>
      <c r="E1" t="s">
        <v>4</v>
      </c>
      <c r="F1" t="s">
        <v>6</v>
      </c>
      <c r="G1" t="s">
        <v>5</v>
      </c>
      <c r="H1" t="s">
        <v>9</v>
      </c>
      <c r="I1" t="s">
        <v>16</v>
      </c>
      <c r="J1" t="s">
        <v>0</v>
      </c>
      <c r="K1" t="s">
        <v>17</v>
      </c>
      <c r="L1" t="s">
        <v>18</v>
      </c>
    </row>
    <row r="2" spans="1:12">
      <c r="A2" t="str">
        <f>CONCATENATE(D2," ",E2)</f>
        <v>Camille POIRIER</v>
      </c>
      <c r="B2" t="str">
        <f>IFERROR(LEFT(CONCATENATE(H2," ",J2),LEN(CONCATENATE(H2," ",J2))-2),"")</f>
        <v>T.C. JOUE LES TOURS Mini-Poussin</v>
      </c>
      <c r="C2" t="s">
        <v>2101</v>
      </c>
      <c r="D2" t="s">
        <v>155</v>
      </c>
      <c r="E2" t="s">
        <v>1649</v>
      </c>
      <c r="F2" t="s">
        <v>1650</v>
      </c>
      <c r="G2" t="s">
        <v>68</v>
      </c>
      <c r="H2" t="s">
        <v>27</v>
      </c>
      <c r="I2" t="s">
        <v>75</v>
      </c>
      <c r="J2" t="s">
        <v>449</v>
      </c>
    </row>
    <row r="3" spans="1:12">
      <c r="A3" t="str">
        <f>CONCATENATE(D3," ",E3)</f>
        <v>Berenice MAILLARD</v>
      </c>
      <c r="B3" t="str">
        <f t="shared" ref="B3:B66" si="0">IFERROR(LEFT(CONCATENATE(H3," ",J3),LEN(CONCATENATE(H3," ",J3))-2),"")</f>
        <v>SAINT LAURENT NOUAN TRIATHLON Junior</v>
      </c>
      <c r="C3" t="s">
        <v>2102</v>
      </c>
      <c r="D3" t="s">
        <v>2103</v>
      </c>
      <c r="E3" t="s">
        <v>2104</v>
      </c>
      <c r="F3" t="s">
        <v>2105</v>
      </c>
      <c r="G3" t="s">
        <v>68</v>
      </c>
      <c r="H3" t="s">
        <v>34</v>
      </c>
      <c r="I3" t="s">
        <v>75</v>
      </c>
      <c r="J3" t="s">
        <v>451</v>
      </c>
    </row>
    <row r="4" spans="1:12">
      <c r="A4" t="str">
        <f t="shared" ref="A4:A66" si="1">CONCATENATE(D4," ",E4)</f>
        <v>Lenny MOMENCEAU SESTRE</v>
      </c>
      <c r="B4" t="str">
        <f t="shared" si="0"/>
        <v>AC ROMORANTIN TRIATHLON Pupille</v>
      </c>
      <c r="C4" t="s">
        <v>2106</v>
      </c>
      <c r="D4" t="s">
        <v>94</v>
      </c>
      <c r="E4" t="s">
        <v>2107</v>
      </c>
      <c r="F4" t="s">
        <v>2108</v>
      </c>
      <c r="G4" t="s">
        <v>21</v>
      </c>
      <c r="H4" t="s">
        <v>37</v>
      </c>
      <c r="I4" t="s">
        <v>75</v>
      </c>
      <c r="J4" t="s">
        <v>439</v>
      </c>
    </row>
    <row r="5" spans="1:12">
      <c r="A5" t="str">
        <f t="shared" si="1"/>
        <v>Leonard QUENTIN</v>
      </c>
      <c r="B5" t="str">
        <f t="shared" si="0"/>
        <v>GENERATION TRIATHLON BLOIS Pupille</v>
      </c>
      <c r="C5" t="s">
        <v>2109</v>
      </c>
      <c r="D5" t="s">
        <v>2110</v>
      </c>
      <c r="E5" t="s">
        <v>2111</v>
      </c>
      <c r="F5" t="s">
        <v>2112</v>
      </c>
      <c r="G5" t="s">
        <v>21</v>
      </c>
      <c r="H5" t="s">
        <v>39</v>
      </c>
      <c r="I5" t="s">
        <v>75</v>
      </c>
      <c r="J5" t="s">
        <v>437</v>
      </c>
    </row>
    <row r="6" spans="1:12">
      <c r="A6" t="str">
        <f t="shared" si="1"/>
        <v>Lya RICHARD</v>
      </c>
      <c r="B6" t="str">
        <f t="shared" si="0"/>
        <v>GENERATION TRIATHLON BLOIS Pupille</v>
      </c>
      <c r="C6" t="s">
        <v>2113</v>
      </c>
      <c r="D6" t="s">
        <v>2114</v>
      </c>
      <c r="E6" t="s">
        <v>237</v>
      </c>
      <c r="F6" t="s">
        <v>2115</v>
      </c>
      <c r="G6" t="s">
        <v>68</v>
      </c>
      <c r="H6" t="s">
        <v>39</v>
      </c>
      <c r="I6" t="s">
        <v>75</v>
      </c>
      <c r="J6" t="s">
        <v>437</v>
      </c>
    </row>
    <row r="7" spans="1:12">
      <c r="A7" t="str">
        <f t="shared" si="1"/>
        <v>Lucie LEPLICHER</v>
      </c>
      <c r="B7" t="str">
        <f t="shared" si="0"/>
        <v>ASPTT 36 SPORT NATURE Cadet</v>
      </c>
      <c r="C7" t="s">
        <v>2116</v>
      </c>
      <c r="D7" t="s">
        <v>318</v>
      </c>
      <c r="E7" t="s">
        <v>2117</v>
      </c>
      <c r="F7" t="s">
        <v>2118</v>
      </c>
      <c r="G7" t="s">
        <v>68</v>
      </c>
      <c r="H7" t="s">
        <v>29</v>
      </c>
      <c r="I7" t="s">
        <v>75</v>
      </c>
      <c r="J7" t="s">
        <v>447</v>
      </c>
    </row>
    <row r="8" spans="1:12">
      <c r="A8" t="str">
        <f t="shared" si="1"/>
        <v>Lenny PERRIN</v>
      </c>
      <c r="B8" t="str">
        <f t="shared" si="0"/>
        <v>ASPTT 36 SPORT NATURE Junior</v>
      </c>
      <c r="C8" t="s">
        <v>2119</v>
      </c>
      <c r="D8" t="s">
        <v>94</v>
      </c>
      <c r="E8" t="s">
        <v>333</v>
      </c>
      <c r="F8" t="s">
        <v>2120</v>
      </c>
      <c r="G8" t="s">
        <v>21</v>
      </c>
      <c r="H8" t="s">
        <v>29</v>
      </c>
      <c r="I8" t="s">
        <v>75</v>
      </c>
      <c r="J8" t="s">
        <v>440</v>
      </c>
    </row>
    <row r="9" spans="1:12">
      <c r="A9" t="str">
        <f t="shared" si="1"/>
        <v>Jade DJOUAD</v>
      </c>
      <c r="B9" t="str">
        <f t="shared" si="0"/>
        <v>BOURGES TRIATHLON Minime</v>
      </c>
      <c r="C9" t="s">
        <v>2121</v>
      </c>
      <c r="D9" t="s">
        <v>206</v>
      </c>
      <c r="E9" t="s">
        <v>2122</v>
      </c>
      <c r="F9" t="s">
        <v>2123</v>
      </c>
      <c r="G9" t="s">
        <v>68</v>
      </c>
      <c r="H9" t="s">
        <v>19</v>
      </c>
      <c r="I9" t="s">
        <v>75</v>
      </c>
      <c r="J9" t="s">
        <v>444</v>
      </c>
    </row>
    <row r="10" spans="1:12">
      <c r="A10" t="str">
        <f t="shared" si="1"/>
        <v>Sofia KRAEMER BUCUR</v>
      </c>
      <c r="B10" t="str">
        <f t="shared" si="0"/>
        <v>T.C. JOUE LES TOURS Benjamin</v>
      </c>
      <c r="C10" t="s">
        <v>2124</v>
      </c>
      <c r="D10" t="s">
        <v>2125</v>
      </c>
      <c r="E10" t="s">
        <v>2126</v>
      </c>
      <c r="F10" t="s">
        <v>2127</v>
      </c>
      <c r="G10" t="s">
        <v>68</v>
      </c>
      <c r="H10" t="s">
        <v>27</v>
      </c>
      <c r="I10" t="s">
        <v>75</v>
      </c>
      <c r="J10" t="s">
        <v>443</v>
      </c>
    </row>
    <row r="11" spans="1:12">
      <c r="A11" t="str">
        <f t="shared" si="1"/>
        <v>Leann SIMARD</v>
      </c>
      <c r="B11" t="str">
        <f t="shared" si="0"/>
        <v>AC ROMORANTIN TRIATHLON Pupille</v>
      </c>
      <c r="C11" t="s">
        <v>2128</v>
      </c>
      <c r="D11" t="s">
        <v>2129</v>
      </c>
      <c r="E11" t="s">
        <v>2130</v>
      </c>
      <c r="F11" t="s">
        <v>1379</v>
      </c>
      <c r="G11" t="s">
        <v>68</v>
      </c>
      <c r="H11" t="s">
        <v>37</v>
      </c>
      <c r="I11" t="s">
        <v>75</v>
      </c>
      <c r="J11" t="s">
        <v>439</v>
      </c>
    </row>
    <row r="12" spans="1:12">
      <c r="A12" t="str">
        <f t="shared" si="1"/>
        <v>Lisa PITAULT</v>
      </c>
      <c r="B12" t="str">
        <f t="shared" si="0"/>
        <v>AC ROMORANTIN TRIATHLON Minime</v>
      </c>
      <c r="C12" t="s">
        <v>2131</v>
      </c>
      <c r="D12" t="s">
        <v>316</v>
      </c>
      <c r="E12" t="s">
        <v>2132</v>
      </c>
      <c r="F12" t="s">
        <v>2133</v>
      </c>
      <c r="G12" t="s">
        <v>68</v>
      </c>
      <c r="H12" t="s">
        <v>37</v>
      </c>
      <c r="I12" t="s">
        <v>75</v>
      </c>
      <c r="J12" t="s">
        <v>444</v>
      </c>
    </row>
    <row r="13" spans="1:12">
      <c r="A13" t="str">
        <f t="shared" si="1"/>
        <v>Anna PITAULT</v>
      </c>
      <c r="B13" t="str">
        <f t="shared" si="0"/>
        <v>AC ROMORANTIN TRIATHLON Benjamin</v>
      </c>
      <c r="C13" t="s">
        <v>2134</v>
      </c>
      <c r="D13" t="s">
        <v>159</v>
      </c>
      <c r="E13" t="s">
        <v>2132</v>
      </c>
      <c r="F13" t="s">
        <v>2135</v>
      </c>
      <c r="G13" t="s">
        <v>68</v>
      </c>
      <c r="H13" t="s">
        <v>37</v>
      </c>
      <c r="I13" t="s">
        <v>75</v>
      </c>
      <c r="J13" t="s">
        <v>448</v>
      </c>
    </row>
    <row r="14" spans="1:12">
      <c r="A14" t="str">
        <f t="shared" si="1"/>
        <v>Nael ROUASSI</v>
      </c>
      <c r="B14" t="str">
        <f t="shared" si="0"/>
        <v>AC ROMORANTIN TRIATHLON Pupille</v>
      </c>
      <c r="C14" t="s">
        <v>2136</v>
      </c>
      <c r="D14" t="s">
        <v>515</v>
      </c>
      <c r="E14" t="s">
        <v>2137</v>
      </c>
      <c r="F14" t="s">
        <v>2138</v>
      </c>
      <c r="G14" t="s">
        <v>21</v>
      </c>
      <c r="H14" t="s">
        <v>37</v>
      </c>
      <c r="I14" t="s">
        <v>75</v>
      </c>
      <c r="J14" t="s">
        <v>437</v>
      </c>
    </row>
    <row r="15" spans="1:12">
      <c r="A15" t="str">
        <f t="shared" si="1"/>
        <v>Ines ROBIN</v>
      </c>
      <c r="B15" t="str">
        <f t="shared" si="0"/>
        <v>AC ROMORANTIN TRIATHLON Pupille</v>
      </c>
      <c r="C15" t="s">
        <v>2139</v>
      </c>
      <c r="D15" t="s">
        <v>116</v>
      </c>
      <c r="E15" t="s">
        <v>2140</v>
      </c>
      <c r="F15" t="s">
        <v>2141</v>
      </c>
      <c r="G15" t="s">
        <v>68</v>
      </c>
      <c r="H15" t="s">
        <v>37</v>
      </c>
      <c r="I15" t="s">
        <v>75</v>
      </c>
      <c r="J15" t="s">
        <v>439</v>
      </c>
    </row>
    <row r="16" spans="1:12">
      <c r="A16" t="str">
        <f t="shared" si="1"/>
        <v>Izia DOYON</v>
      </c>
      <c r="B16" t="str">
        <f t="shared" si="0"/>
        <v>AC ROMORANTIN TRIATHLON Poussin</v>
      </c>
      <c r="C16" t="s">
        <v>2142</v>
      </c>
      <c r="D16" t="s">
        <v>2143</v>
      </c>
      <c r="E16" t="s">
        <v>592</v>
      </c>
      <c r="F16" t="s">
        <v>2144</v>
      </c>
      <c r="G16" t="s">
        <v>68</v>
      </c>
      <c r="H16" t="s">
        <v>37</v>
      </c>
      <c r="I16" t="s">
        <v>75</v>
      </c>
      <c r="J16" t="s">
        <v>446</v>
      </c>
    </row>
    <row r="17" spans="1:10">
      <c r="A17" t="str">
        <f t="shared" si="1"/>
        <v>Leandre DURET</v>
      </c>
      <c r="B17" t="str">
        <f t="shared" si="0"/>
        <v>VIERZON TRIATHLON18 Benjamin</v>
      </c>
      <c r="C17" t="s">
        <v>2145</v>
      </c>
      <c r="D17" t="s">
        <v>498</v>
      </c>
      <c r="E17" t="s">
        <v>2146</v>
      </c>
      <c r="F17" t="s">
        <v>2147</v>
      </c>
      <c r="G17" t="s">
        <v>21</v>
      </c>
      <c r="H17" t="s">
        <v>61</v>
      </c>
      <c r="I17" t="s">
        <v>75</v>
      </c>
      <c r="J17" t="s">
        <v>443</v>
      </c>
    </row>
    <row r="18" spans="1:10">
      <c r="A18" t="str">
        <f t="shared" si="1"/>
        <v>Anais BIYONG</v>
      </c>
      <c r="B18" t="str">
        <f t="shared" si="0"/>
        <v>GENERATION TRIATHLON BLOIS Cadet</v>
      </c>
      <c r="C18" t="s">
        <v>2148</v>
      </c>
      <c r="D18" t="s">
        <v>154</v>
      </c>
      <c r="E18" t="s">
        <v>2149</v>
      </c>
      <c r="F18" t="s">
        <v>2150</v>
      </c>
      <c r="G18" t="s">
        <v>68</v>
      </c>
      <c r="H18" t="s">
        <v>39</v>
      </c>
      <c r="I18" t="s">
        <v>75</v>
      </c>
      <c r="J18" t="s">
        <v>441</v>
      </c>
    </row>
    <row r="19" spans="1:10">
      <c r="A19" t="str">
        <f t="shared" si="1"/>
        <v>Chloe RIGAULT</v>
      </c>
      <c r="B19" t="str">
        <f t="shared" si="0"/>
        <v>TRIATHLON ACADEMY 28 Poussin</v>
      </c>
      <c r="C19" t="s">
        <v>2151</v>
      </c>
      <c r="D19" t="s">
        <v>102</v>
      </c>
      <c r="E19" t="s">
        <v>1716</v>
      </c>
      <c r="F19" t="s">
        <v>2152</v>
      </c>
      <c r="G19" t="s">
        <v>68</v>
      </c>
      <c r="H19" t="s">
        <v>436</v>
      </c>
      <c r="I19" t="s">
        <v>85</v>
      </c>
      <c r="J19" t="s">
        <v>446</v>
      </c>
    </row>
    <row r="20" spans="1:10">
      <c r="A20" t="str">
        <f t="shared" si="1"/>
        <v>Albane GAUDRON</v>
      </c>
      <c r="B20" t="str">
        <f t="shared" si="0"/>
        <v>TRIATHLON ACADEMY 28 Junior</v>
      </c>
      <c r="C20" t="s">
        <v>2153</v>
      </c>
      <c r="D20" t="s">
        <v>158</v>
      </c>
      <c r="E20" t="s">
        <v>2154</v>
      </c>
      <c r="F20" t="s">
        <v>1153</v>
      </c>
      <c r="G20" t="s">
        <v>68</v>
      </c>
      <c r="H20" t="s">
        <v>436</v>
      </c>
      <c r="I20" t="s">
        <v>75</v>
      </c>
      <c r="J20" t="s">
        <v>451</v>
      </c>
    </row>
    <row r="21" spans="1:10">
      <c r="A21" t="str">
        <f t="shared" si="1"/>
        <v>Razan KHALIFA BABEKER</v>
      </c>
      <c r="B21" t="str">
        <f t="shared" si="0"/>
        <v>GENERATION TRIATHLON BLOIS Cadet</v>
      </c>
      <c r="C21" t="s">
        <v>2155</v>
      </c>
      <c r="D21" t="s">
        <v>2156</v>
      </c>
      <c r="E21" t="s">
        <v>2157</v>
      </c>
      <c r="F21" t="s">
        <v>2158</v>
      </c>
      <c r="G21" t="s">
        <v>68</v>
      </c>
      <c r="H21" t="s">
        <v>39</v>
      </c>
      <c r="I21" t="s">
        <v>75</v>
      </c>
      <c r="J21" t="s">
        <v>441</v>
      </c>
    </row>
    <row r="22" spans="1:10">
      <c r="A22" t="str">
        <f t="shared" si="1"/>
        <v>Arthur BEAUFILS</v>
      </c>
      <c r="B22" t="str">
        <f t="shared" si="0"/>
        <v>T.C. JOUE LES TOURS Poussin</v>
      </c>
      <c r="C22" t="s">
        <v>2159</v>
      </c>
      <c r="D22" t="s">
        <v>98</v>
      </c>
      <c r="E22" t="s">
        <v>730</v>
      </c>
      <c r="F22" t="s">
        <v>2160</v>
      </c>
      <c r="G22" t="s">
        <v>21</v>
      </c>
      <c r="H22" t="s">
        <v>27</v>
      </c>
      <c r="I22" t="s">
        <v>75</v>
      </c>
      <c r="J22" t="s">
        <v>446</v>
      </c>
    </row>
    <row r="23" spans="1:10">
      <c r="A23" t="str">
        <f t="shared" si="1"/>
        <v>Amine BABA</v>
      </c>
      <c r="B23" t="str">
        <f t="shared" si="0"/>
        <v>C CHARTRES METROPOLE TRIATHLON Minime</v>
      </c>
      <c r="C23" t="s">
        <v>2161</v>
      </c>
      <c r="D23" t="s">
        <v>2162</v>
      </c>
      <c r="E23" t="s">
        <v>2163</v>
      </c>
      <c r="F23" t="s">
        <v>2164</v>
      </c>
      <c r="G23" t="s">
        <v>21</v>
      </c>
      <c r="H23" t="s">
        <v>66</v>
      </c>
      <c r="I23" t="s">
        <v>85</v>
      </c>
      <c r="J23" t="s">
        <v>442</v>
      </c>
    </row>
    <row r="24" spans="1:10">
      <c r="A24" t="str">
        <f t="shared" si="1"/>
        <v>Jade BREDON SOULIS</v>
      </c>
      <c r="B24" t="str">
        <f t="shared" si="0"/>
        <v>VENDOME TRIATHLON Cadet</v>
      </c>
      <c r="C24" t="s">
        <v>2165</v>
      </c>
      <c r="D24" t="s">
        <v>206</v>
      </c>
      <c r="E24" t="s">
        <v>2166</v>
      </c>
      <c r="F24" t="s">
        <v>2167</v>
      </c>
      <c r="G24" t="s">
        <v>68</v>
      </c>
      <c r="H24" t="s">
        <v>26</v>
      </c>
      <c r="I24" t="s">
        <v>75</v>
      </c>
      <c r="J24" t="s">
        <v>441</v>
      </c>
    </row>
    <row r="25" spans="1:10">
      <c r="A25" t="str">
        <f t="shared" si="1"/>
        <v>Samson DUBOIS</v>
      </c>
      <c r="B25" t="str">
        <f t="shared" si="0"/>
        <v>VIERZON TRIATHLON18 Cadet</v>
      </c>
      <c r="C25" t="s">
        <v>2168</v>
      </c>
      <c r="D25" t="s">
        <v>2169</v>
      </c>
      <c r="E25" t="s">
        <v>74</v>
      </c>
      <c r="F25" t="s">
        <v>2170</v>
      </c>
      <c r="G25" t="s">
        <v>21</v>
      </c>
      <c r="H25" t="s">
        <v>61</v>
      </c>
      <c r="I25" t="s">
        <v>75</v>
      </c>
      <c r="J25" t="s">
        <v>441</v>
      </c>
    </row>
    <row r="26" spans="1:10">
      <c r="A26" t="str">
        <f t="shared" si="1"/>
        <v>Benjamin AUVRAY</v>
      </c>
      <c r="B26" t="str">
        <f t="shared" si="0"/>
        <v>BOURGES TRIATHLON Minime</v>
      </c>
      <c r="C26" t="s">
        <v>2171</v>
      </c>
      <c r="D26" t="s">
        <v>22</v>
      </c>
      <c r="E26" t="s">
        <v>690</v>
      </c>
      <c r="F26" t="s">
        <v>674</v>
      </c>
      <c r="G26" t="s">
        <v>21</v>
      </c>
      <c r="H26" t="s">
        <v>19</v>
      </c>
      <c r="I26" t="s">
        <v>75</v>
      </c>
      <c r="J26" t="s">
        <v>442</v>
      </c>
    </row>
    <row r="27" spans="1:10">
      <c r="A27" t="str">
        <f t="shared" si="1"/>
        <v>Ethan LEGER</v>
      </c>
      <c r="B27" t="str">
        <f t="shared" si="0"/>
        <v>AS GIEN NATATION SECTION TRIATHLON Minime</v>
      </c>
      <c r="C27" t="s">
        <v>2172</v>
      </c>
      <c r="D27" t="s">
        <v>236</v>
      </c>
      <c r="E27" t="s">
        <v>100</v>
      </c>
      <c r="F27" t="s">
        <v>2173</v>
      </c>
      <c r="G27" t="s">
        <v>21</v>
      </c>
      <c r="H27" t="s">
        <v>52</v>
      </c>
      <c r="I27" t="s">
        <v>75</v>
      </c>
      <c r="J27" t="s">
        <v>442</v>
      </c>
    </row>
    <row r="28" spans="1:10">
      <c r="A28" t="str">
        <f t="shared" si="1"/>
        <v>Maxence POIRIER</v>
      </c>
      <c r="B28" t="str">
        <f t="shared" si="0"/>
        <v>T.C. JOUE LES TOURS Poussin</v>
      </c>
      <c r="C28" t="s">
        <v>2174</v>
      </c>
      <c r="D28" t="s">
        <v>240</v>
      </c>
      <c r="E28" t="s">
        <v>1649</v>
      </c>
      <c r="F28" t="s">
        <v>1651</v>
      </c>
      <c r="G28" t="s">
        <v>21</v>
      </c>
      <c r="H28" t="s">
        <v>27</v>
      </c>
      <c r="I28" t="s">
        <v>75</v>
      </c>
      <c r="J28" t="s">
        <v>446</v>
      </c>
    </row>
    <row r="29" spans="1:10">
      <c r="A29" t="str">
        <f t="shared" si="1"/>
        <v>Camille PERRIAU</v>
      </c>
      <c r="B29" t="str">
        <f t="shared" si="0"/>
        <v>TRIATHLON CLUB CHATEAUROUX METROPOLE 36 Minime</v>
      </c>
      <c r="C29" t="s">
        <v>2175</v>
      </c>
      <c r="D29" t="s">
        <v>155</v>
      </c>
      <c r="E29" t="s">
        <v>2058</v>
      </c>
      <c r="F29" t="s">
        <v>2059</v>
      </c>
      <c r="G29" t="s">
        <v>21</v>
      </c>
      <c r="H29" t="s">
        <v>51</v>
      </c>
      <c r="I29" t="s">
        <v>75</v>
      </c>
      <c r="J29" t="s">
        <v>442</v>
      </c>
    </row>
    <row r="30" spans="1:10">
      <c r="A30" t="str">
        <f t="shared" si="1"/>
        <v>Gaspard JEAN LOUIS</v>
      </c>
      <c r="B30" t="str">
        <f t="shared" si="0"/>
        <v>TRIATHLON CLUB CHATEAUROUX METROPOLE 36 Mini-Poussin</v>
      </c>
      <c r="C30" t="s">
        <v>2176</v>
      </c>
      <c r="D30" t="s">
        <v>1289</v>
      </c>
      <c r="E30" t="s">
        <v>1290</v>
      </c>
      <c r="F30" t="s">
        <v>1291</v>
      </c>
      <c r="G30" t="s">
        <v>21</v>
      </c>
      <c r="H30" t="s">
        <v>51</v>
      </c>
      <c r="I30" t="s">
        <v>75</v>
      </c>
      <c r="J30" t="s">
        <v>438</v>
      </c>
    </row>
    <row r="31" spans="1:10">
      <c r="A31" t="str">
        <f t="shared" si="1"/>
        <v>Paula HAMARD</v>
      </c>
      <c r="B31" t="str">
        <f t="shared" si="0"/>
        <v>TRIATHLON CLUB CHATEAUROUX METROPOLE 36 Pupille</v>
      </c>
      <c r="C31" t="s">
        <v>2177</v>
      </c>
      <c r="D31" t="s">
        <v>2178</v>
      </c>
      <c r="E31" t="s">
        <v>2179</v>
      </c>
      <c r="F31" t="s">
        <v>1471</v>
      </c>
      <c r="G31" t="s">
        <v>68</v>
      </c>
      <c r="H31" t="s">
        <v>51</v>
      </c>
      <c r="I31" t="s">
        <v>75</v>
      </c>
      <c r="J31" t="s">
        <v>437</v>
      </c>
    </row>
    <row r="32" spans="1:10">
      <c r="A32" t="str">
        <f t="shared" si="1"/>
        <v>Clelia ROMBAUT</v>
      </c>
      <c r="B32" t="str">
        <f t="shared" si="0"/>
        <v>TRIATHLON CLUB CHATEAUROUX METROPOLE 36 Cadet</v>
      </c>
      <c r="C32" t="s">
        <v>2180</v>
      </c>
      <c r="D32" t="s">
        <v>2181</v>
      </c>
      <c r="E32" t="s">
        <v>2067</v>
      </c>
      <c r="F32" t="s">
        <v>2182</v>
      </c>
      <c r="G32" t="s">
        <v>68</v>
      </c>
      <c r="H32" t="s">
        <v>51</v>
      </c>
      <c r="I32" t="s">
        <v>75</v>
      </c>
      <c r="J32" t="s">
        <v>441</v>
      </c>
    </row>
    <row r="33" spans="1:10">
      <c r="A33" t="str">
        <f t="shared" si="1"/>
        <v>ELINA JEAN</v>
      </c>
      <c r="B33" t="str">
        <f t="shared" si="0"/>
        <v>TRIATHLON CLUB CHATEAUROUX METROPOLE 36 Poussin</v>
      </c>
      <c r="C33" t="s">
        <v>2183</v>
      </c>
      <c r="D33" t="s">
        <v>2184</v>
      </c>
      <c r="E33" t="s">
        <v>607</v>
      </c>
      <c r="F33" t="s">
        <v>2185</v>
      </c>
      <c r="G33" t="s">
        <v>68</v>
      </c>
      <c r="H33" t="s">
        <v>51</v>
      </c>
      <c r="I33" t="s">
        <v>75</v>
      </c>
      <c r="J33" t="s">
        <v>446</v>
      </c>
    </row>
    <row r="34" spans="1:10">
      <c r="A34" t="str">
        <f t="shared" si="1"/>
        <v>Alix JEAN LOUIS</v>
      </c>
      <c r="B34" t="str">
        <f t="shared" si="0"/>
        <v>TRIATHLON CLUB CHATEAUROUX METROPOLE 36 Benjamin</v>
      </c>
      <c r="C34" t="s">
        <v>2186</v>
      </c>
      <c r="D34" t="s">
        <v>1292</v>
      </c>
      <c r="E34" t="s">
        <v>1290</v>
      </c>
      <c r="F34" t="s">
        <v>1293</v>
      </c>
      <c r="G34" t="s">
        <v>68</v>
      </c>
      <c r="H34" t="s">
        <v>51</v>
      </c>
      <c r="I34" t="s">
        <v>75</v>
      </c>
      <c r="J34" t="s">
        <v>443</v>
      </c>
    </row>
    <row r="35" spans="1:10">
      <c r="A35" t="str">
        <f t="shared" si="1"/>
        <v>Eline LE NUZ VAULT</v>
      </c>
      <c r="B35" t="str">
        <f t="shared" si="0"/>
        <v>BOURGES TRIATHLON Poussin</v>
      </c>
      <c r="C35" t="s">
        <v>2187</v>
      </c>
      <c r="D35" t="s">
        <v>484</v>
      </c>
      <c r="E35" t="s">
        <v>543</v>
      </c>
      <c r="F35" t="s">
        <v>1400</v>
      </c>
      <c r="G35" t="s">
        <v>68</v>
      </c>
      <c r="H35" t="s">
        <v>19</v>
      </c>
      <c r="I35" t="s">
        <v>75</v>
      </c>
      <c r="J35" t="s">
        <v>446</v>
      </c>
    </row>
    <row r="36" spans="1:10">
      <c r="A36" t="str">
        <f t="shared" si="1"/>
        <v>Loevan MALLINJOUD</v>
      </c>
      <c r="B36" t="str">
        <f t="shared" si="0"/>
        <v>GENERATION TRIATHLON BLOIS Poussin</v>
      </c>
      <c r="C36" t="s">
        <v>2188</v>
      </c>
      <c r="D36" t="s">
        <v>2189</v>
      </c>
      <c r="E36" t="s">
        <v>2190</v>
      </c>
      <c r="F36" t="s">
        <v>1549</v>
      </c>
      <c r="G36" t="s">
        <v>21</v>
      </c>
      <c r="H36" t="s">
        <v>39</v>
      </c>
      <c r="I36" t="s">
        <v>75</v>
      </c>
      <c r="J36" t="s">
        <v>446</v>
      </c>
    </row>
    <row r="37" spans="1:10">
      <c r="A37" t="str">
        <f t="shared" si="1"/>
        <v>Diane GUILLOU</v>
      </c>
      <c r="B37" t="str">
        <f t="shared" si="0"/>
        <v>GENERATION TRIATHLON BLOIS Pupille</v>
      </c>
      <c r="C37" t="s">
        <v>2191</v>
      </c>
      <c r="D37" t="s">
        <v>2192</v>
      </c>
      <c r="E37" t="s">
        <v>2193</v>
      </c>
      <c r="F37" t="s">
        <v>2194</v>
      </c>
      <c r="G37" t="s">
        <v>68</v>
      </c>
      <c r="H37" t="s">
        <v>39</v>
      </c>
      <c r="I37" t="s">
        <v>75</v>
      </c>
      <c r="J37" t="s">
        <v>439</v>
      </c>
    </row>
    <row r="38" spans="1:10">
      <c r="A38" t="str">
        <f t="shared" si="1"/>
        <v>Adam QUENTIN</v>
      </c>
      <c r="B38" t="str">
        <f t="shared" si="0"/>
        <v>GENERATION TRIATHLON BLOIS Benjamin</v>
      </c>
      <c r="C38" t="s">
        <v>2195</v>
      </c>
      <c r="D38" t="s">
        <v>2196</v>
      </c>
      <c r="E38" t="s">
        <v>2111</v>
      </c>
      <c r="F38" t="s">
        <v>2197</v>
      </c>
      <c r="G38" t="s">
        <v>21</v>
      </c>
      <c r="H38" t="s">
        <v>39</v>
      </c>
      <c r="I38" t="s">
        <v>75</v>
      </c>
      <c r="J38" t="s">
        <v>443</v>
      </c>
    </row>
    <row r="39" spans="1:10">
      <c r="A39" t="str">
        <f t="shared" si="1"/>
        <v>Abdelazeez KHALID BABEKER</v>
      </c>
      <c r="B39" t="str">
        <f t="shared" si="0"/>
        <v>GENERATION TRIATHLON BLOIS Pupille</v>
      </c>
      <c r="C39" t="s">
        <v>2198</v>
      </c>
      <c r="D39" t="s">
        <v>2199</v>
      </c>
      <c r="E39" t="s">
        <v>2200</v>
      </c>
      <c r="F39" t="s">
        <v>742</v>
      </c>
      <c r="G39" t="s">
        <v>21</v>
      </c>
      <c r="H39" t="s">
        <v>39</v>
      </c>
      <c r="I39" t="s">
        <v>85</v>
      </c>
      <c r="J39" t="s">
        <v>437</v>
      </c>
    </row>
    <row r="40" spans="1:10">
      <c r="A40" t="str">
        <f t="shared" si="1"/>
        <v>Abdelmonem KHALID BABEKER</v>
      </c>
      <c r="B40" t="str">
        <f t="shared" si="0"/>
        <v>GENERATION TRIATHLON BLOIS Benjamin</v>
      </c>
      <c r="C40" t="s">
        <v>2201</v>
      </c>
      <c r="D40" t="s">
        <v>2202</v>
      </c>
      <c r="E40" t="s">
        <v>2200</v>
      </c>
      <c r="F40" t="s">
        <v>2203</v>
      </c>
      <c r="G40" t="s">
        <v>21</v>
      </c>
      <c r="H40" t="s">
        <v>39</v>
      </c>
      <c r="I40" t="s">
        <v>85</v>
      </c>
      <c r="J40" t="s">
        <v>443</v>
      </c>
    </row>
    <row r="41" spans="1:10">
      <c r="A41" t="str">
        <f t="shared" si="1"/>
        <v>ARTHUR CALOUX</v>
      </c>
      <c r="B41" t="str">
        <f t="shared" si="0"/>
        <v>T.C. JOUE LES TOURS Benjamin</v>
      </c>
      <c r="C41" t="s">
        <v>2204</v>
      </c>
      <c r="D41" t="s">
        <v>2205</v>
      </c>
      <c r="E41" t="s">
        <v>880</v>
      </c>
      <c r="F41" t="s">
        <v>2206</v>
      </c>
      <c r="G41" t="s">
        <v>21</v>
      </c>
      <c r="H41" t="s">
        <v>27</v>
      </c>
      <c r="I41" t="s">
        <v>75</v>
      </c>
      <c r="J41" t="s">
        <v>443</v>
      </c>
    </row>
    <row r="42" spans="1:10">
      <c r="A42" t="str">
        <f t="shared" si="1"/>
        <v>Manon ANDRE</v>
      </c>
      <c r="B42" t="str">
        <f t="shared" si="0"/>
        <v>T.C. JOUE LES TOURS Minime</v>
      </c>
      <c r="C42" t="s">
        <v>2207</v>
      </c>
      <c r="D42" t="s">
        <v>104</v>
      </c>
      <c r="E42" t="s">
        <v>2208</v>
      </c>
      <c r="F42" t="s">
        <v>2209</v>
      </c>
      <c r="G42" t="s">
        <v>68</v>
      </c>
      <c r="H42" t="s">
        <v>27</v>
      </c>
      <c r="I42" t="s">
        <v>75</v>
      </c>
      <c r="J42" t="s">
        <v>444</v>
      </c>
    </row>
    <row r="43" spans="1:10">
      <c r="A43" t="str">
        <f t="shared" si="1"/>
        <v>Madeleine BRAZILIER</v>
      </c>
      <c r="B43" t="str">
        <f t="shared" si="0"/>
        <v>VENDOME TRIATHLON Benjamin</v>
      </c>
      <c r="C43" t="s">
        <v>1956</v>
      </c>
      <c r="D43" t="s">
        <v>1957</v>
      </c>
      <c r="E43" t="s">
        <v>1958</v>
      </c>
      <c r="F43" t="s">
        <v>1959</v>
      </c>
      <c r="G43" t="s">
        <v>68</v>
      </c>
      <c r="H43" t="s">
        <v>26</v>
      </c>
      <c r="I43" t="s">
        <v>85</v>
      </c>
      <c r="J43" t="s">
        <v>443</v>
      </c>
    </row>
    <row r="44" spans="1:10">
      <c r="A44" t="str">
        <f t="shared" si="1"/>
        <v>Hector LEGOUY</v>
      </c>
      <c r="B44" t="str">
        <f t="shared" si="0"/>
        <v>VENDOME TRIATHLON Pupille</v>
      </c>
      <c r="C44" t="s">
        <v>2035</v>
      </c>
      <c r="D44" t="s">
        <v>362</v>
      </c>
      <c r="E44" t="s">
        <v>2036</v>
      </c>
      <c r="F44" t="s">
        <v>2037</v>
      </c>
      <c r="G44" t="s">
        <v>21</v>
      </c>
      <c r="H44" t="s">
        <v>26</v>
      </c>
      <c r="I44" t="s">
        <v>75</v>
      </c>
      <c r="J44" t="s">
        <v>437</v>
      </c>
    </row>
    <row r="45" spans="1:10">
      <c r="A45" t="str">
        <f t="shared" si="1"/>
        <v>Abigaelle LEGOUY</v>
      </c>
      <c r="B45" t="str">
        <f t="shared" si="0"/>
        <v>VENDOME TRIATHLON Poussin</v>
      </c>
      <c r="C45" t="s">
        <v>2038</v>
      </c>
      <c r="D45" t="s">
        <v>2039</v>
      </c>
      <c r="E45" t="s">
        <v>2036</v>
      </c>
      <c r="F45" t="s">
        <v>2040</v>
      </c>
      <c r="G45" t="s">
        <v>68</v>
      </c>
      <c r="H45" t="s">
        <v>26</v>
      </c>
      <c r="I45" t="s">
        <v>75</v>
      </c>
      <c r="J45" t="s">
        <v>446</v>
      </c>
    </row>
    <row r="46" spans="1:10">
      <c r="A46" t="str">
        <f t="shared" si="1"/>
        <v>Joaquim LEGOUY</v>
      </c>
      <c r="B46" t="str">
        <f t="shared" si="0"/>
        <v>VENDOME TRIATHLON Benjamin</v>
      </c>
      <c r="C46" t="s">
        <v>2041</v>
      </c>
      <c r="D46" t="s">
        <v>2042</v>
      </c>
      <c r="E46" t="s">
        <v>2036</v>
      </c>
      <c r="F46" t="s">
        <v>2043</v>
      </c>
      <c r="G46" t="s">
        <v>21</v>
      </c>
      <c r="H46" t="s">
        <v>26</v>
      </c>
      <c r="I46" t="s">
        <v>75</v>
      </c>
      <c r="J46" t="s">
        <v>448</v>
      </c>
    </row>
    <row r="47" spans="1:10">
      <c r="A47" t="str">
        <f t="shared" si="1"/>
        <v>Louis DUBREUIL</v>
      </c>
      <c r="B47" t="str">
        <f t="shared" si="0"/>
        <v>VENDOME TRIATHLON Benjamin</v>
      </c>
      <c r="C47" t="s">
        <v>1976</v>
      </c>
      <c r="D47" t="s">
        <v>287</v>
      </c>
      <c r="E47" t="s">
        <v>1977</v>
      </c>
      <c r="F47" t="s">
        <v>1978</v>
      </c>
      <c r="G47" t="s">
        <v>21</v>
      </c>
      <c r="H47" t="s">
        <v>26</v>
      </c>
      <c r="I47" t="s">
        <v>75</v>
      </c>
      <c r="J47" t="s">
        <v>443</v>
      </c>
    </row>
    <row r="48" spans="1:10">
      <c r="A48" t="str">
        <f t="shared" si="1"/>
        <v>Clothilde DUBREUIL</v>
      </c>
      <c r="B48" t="str">
        <f t="shared" si="0"/>
        <v>VENDOME TRIATHLON Poussin</v>
      </c>
      <c r="C48" t="s">
        <v>1979</v>
      </c>
      <c r="D48" t="s">
        <v>1980</v>
      </c>
      <c r="E48" t="s">
        <v>1977</v>
      </c>
      <c r="F48" t="s">
        <v>1981</v>
      </c>
      <c r="G48" t="s">
        <v>68</v>
      </c>
      <c r="H48" t="s">
        <v>26</v>
      </c>
      <c r="I48" t="s">
        <v>75</v>
      </c>
      <c r="J48" t="s">
        <v>450</v>
      </c>
    </row>
    <row r="49" spans="1:10">
      <c r="A49" t="str">
        <f t="shared" si="1"/>
        <v>Arthur PAUGOIS</v>
      </c>
      <c r="B49" t="str">
        <f t="shared" si="0"/>
        <v>VENDOME TRIATHLON Junior</v>
      </c>
      <c r="C49" t="s">
        <v>2052</v>
      </c>
      <c r="D49" t="s">
        <v>98</v>
      </c>
      <c r="E49" t="s">
        <v>2053</v>
      </c>
      <c r="F49" t="s">
        <v>2054</v>
      </c>
      <c r="G49" t="s">
        <v>21</v>
      </c>
      <c r="H49" t="s">
        <v>26</v>
      </c>
      <c r="I49" t="s">
        <v>75</v>
      </c>
      <c r="J49" t="s">
        <v>451</v>
      </c>
    </row>
    <row r="50" spans="1:10">
      <c r="A50" t="str">
        <f t="shared" si="1"/>
        <v>Martin BIRLOUEZ</v>
      </c>
      <c r="B50" t="str">
        <f t="shared" si="0"/>
        <v>VENDOME TRIATHLON Minime</v>
      </c>
      <c r="C50" t="s">
        <v>1942</v>
      </c>
      <c r="D50" t="s">
        <v>97</v>
      </c>
      <c r="E50" t="s">
        <v>1943</v>
      </c>
      <c r="F50" t="s">
        <v>1944</v>
      </c>
      <c r="G50" t="s">
        <v>21</v>
      </c>
      <c r="H50" t="s">
        <v>26</v>
      </c>
      <c r="I50" t="s">
        <v>75</v>
      </c>
      <c r="J50" t="s">
        <v>442</v>
      </c>
    </row>
    <row r="51" spans="1:10">
      <c r="A51" t="str">
        <f t="shared" si="1"/>
        <v>Estelle VIOLET</v>
      </c>
      <c r="B51" t="str">
        <f t="shared" si="0"/>
        <v>VENDOME TRIATHLON Minime</v>
      </c>
      <c r="C51" t="s">
        <v>2092</v>
      </c>
      <c r="D51" t="s">
        <v>2093</v>
      </c>
      <c r="E51" t="s">
        <v>2094</v>
      </c>
      <c r="F51" t="s">
        <v>2095</v>
      </c>
      <c r="G51" t="s">
        <v>68</v>
      </c>
      <c r="H51" t="s">
        <v>26</v>
      </c>
      <c r="I51" t="s">
        <v>75</v>
      </c>
      <c r="J51" t="s">
        <v>444</v>
      </c>
    </row>
    <row r="52" spans="1:10">
      <c r="A52" t="str">
        <f t="shared" si="1"/>
        <v>Manon VIOLET</v>
      </c>
      <c r="B52" t="str">
        <f t="shared" si="0"/>
        <v>VENDOME TRIATHLON Minime</v>
      </c>
      <c r="C52" t="s">
        <v>2096</v>
      </c>
      <c r="D52" t="s">
        <v>104</v>
      </c>
      <c r="E52" t="s">
        <v>2094</v>
      </c>
      <c r="F52" t="s">
        <v>2097</v>
      </c>
      <c r="G52" t="s">
        <v>68</v>
      </c>
      <c r="H52" t="s">
        <v>26</v>
      </c>
      <c r="I52" t="s">
        <v>75</v>
      </c>
      <c r="J52" t="s">
        <v>442</v>
      </c>
    </row>
    <row r="53" spans="1:10">
      <c r="A53" t="str">
        <f t="shared" si="1"/>
        <v>Soren MARTELLIERE</v>
      </c>
      <c r="B53" t="str">
        <f t="shared" si="0"/>
        <v>VENDOME TRIATHLON Junior</v>
      </c>
      <c r="C53" t="s">
        <v>2048</v>
      </c>
      <c r="D53" t="s">
        <v>2049</v>
      </c>
      <c r="E53" t="s">
        <v>2050</v>
      </c>
      <c r="F53" t="s">
        <v>2051</v>
      </c>
      <c r="G53" t="s">
        <v>21</v>
      </c>
      <c r="H53" t="s">
        <v>26</v>
      </c>
      <c r="I53" t="s">
        <v>75</v>
      </c>
      <c r="J53" t="s">
        <v>440</v>
      </c>
    </row>
    <row r="54" spans="1:10">
      <c r="A54" t="str">
        <f t="shared" si="1"/>
        <v>Killari GAILLARD URIBE</v>
      </c>
      <c r="B54" t="str">
        <f t="shared" si="0"/>
        <v>VENDOME TRIATHLON Pupille</v>
      </c>
      <c r="C54" t="s">
        <v>1998</v>
      </c>
      <c r="D54" t="s">
        <v>1999</v>
      </c>
      <c r="E54" t="s">
        <v>2000</v>
      </c>
      <c r="F54" t="s">
        <v>2001</v>
      </c>
      <c r="G54" t="s">
        <v>68</v>
      </c>
      <c r="H54" t="s">
        <v>26</v>
      </c>
      <c r="I54" t="s">
        <v>75</v>
      </c>
      <c r="J54" t="s">
        <v>439</v>
      </c>
    </row>
    <row r="55" spans="1:10">
      <c r="A55" t="str">
        <f t="shared" si="1"/>
        <v>Ethan BEAUJOUAN</v>
      </c>
      <c r="B55" t="str">
        <f t="shared" si="0"/>
        <v>VIERZON TRIATHLON18 Benjamin</v>
      </c>
      <c r="C55" t="s">
        <v>1935</v>
      </c>
      <c r="D55" t="s">
        <v>236</v>
      </c>
      <c r="E55" t="s">
        <v>1936</v>
      </c>
      <c r="F55" t="s">
        <v>1937</v>
      </c>
      <c r="G55" t="s">
        <v>21</v>
      </c>
      <c r="H55" t="s">
        <v>61</v>
      </c>
      <c r="I55" t="s">
        <v>75</v>
      </c>
      <c r="J55" t="s">
        <v>443</v>
      </c>
    </row>
    <row r="56" spans="1:10">
      <c r="A56" t="str">
        <f t="shared" si="1"/>
        <v>MARTIN HASLE</v>
      </c>
      <c r="B56" t="str">
        <f t="shared" si="0"/>
        <v>VENDOME TRIATHLON Cadet</v>
      </c>
      <c r="C56" t="s">
        <v>2021</v>
      </c>
      <c r="D56" t="s">
        <v>128</v>
      </c>
      <c r="E56" t="s">
        <v>2022</v>
      </c>
      <c r="F56" t="s">
        <v>2023</v>
      </c>
      <c r="G56" t="s">
        <v>21</v>
      </c>
      <c r="H56" t="s">
        <v>26</v>
      </c>
      <c r="I56" t="s">
        <v>75</v>
      </c>
      <c r="J56" t="s">
        <v>447</v>
      </c>
    </row>
    <row r="57" spans="1:10">
      <c r="A57" t="str">
        <f t="shared" si="1"/>
        <v>Eliott BOUCHER</v>
      </c>
      <c r="B57" t="str">
        <f t="shared" si="0"/>
        <v>VENDOME TRIATHLON Cadet</v>
      </c>
      <c r="C57" t="s">
        <v>1951</v>
      </c>
      <c r="D57" t="s">
        <v>122</v>
      </c>
      <c r="E57" t="s">
        <v>1949</v>
      </c>
      <c r="F57" t="s">
        <v>1952</v>
      </c>
      <c r="G57" t="s">
        <v>21</v>
      </c>
      <c r="H57" t="s">
        <v>26</v>
      </c>
      <c r="I57" t="s">
        <v>75</v>
      </c>
      <c r="J57" t="s">
        <v>447</v>
      </c>
    </row>
    <row r="58" spans="1:10">
      <c r="A58" t="str">
        <f t="shared" si="1"/>
        <v>Anatole BOUCHER</v>
      </c>
      <c r="B58" t="str">
        <f t="shared" si="0"/>
        <v>VENDOME TRIATHLON Minime</v>
      </c>
      <c r="C58" t="s">
        <v>1948</v>
      </c>
      <c r="D58" t="s">
        <v>392</v>
      </c>
      <c r="E58" t="s">
        <v>1949</v>
      </c>
      <c r="F58" t="s">
        <v>1950</v>
      </c>
      <c r="G58" t="s">
        <v>21</v>
      </c>
      <c r="H58" t="s">
        <v>26</v>
      </c>
      <c r="I58" t="s">
        <v>75</v>
      </c>
      <c r="J58" t="s">
        <v>444</v>
      </c>
    </row>
    <row r="59" spans="1:10">
      <c r="A59" t="str">
        <f t="shared" si="1"/>
        <v>Marine BIRLOUEZ</v>
      </c>
      <c r="B59" t="str">
        <f t="shared" si="0"/>
        <v>VENDOME TRIATHLON Junior</v>
      </c>
      <c r="C59" t="s">
        <v>1945</v>
      </c>
      <c r="D59" t="s">
        <v>1946</v>
      </c>
      <c r="E59" t="s">
        <v>1943</v>
      </c>
      <c r="F59" t="s">
        <v>1947</v>
      </c>
      <c r="G59" t="s">
        <v>68</v>
      </c>
      <c r="H59" t="s">
        <v>26</v>
      </c>
      <c r="I59" t="s">
        <v>75</v>
      </c>
      <c r="J59" t="s">
        <v>451</v>
      </c>
    </row>
    <row r="60" spans="1:10">
      <c r="A60" t="str">
        <f t="shared" si="1"/>
        <v>EMILIE FLEURY</v>
      </c>
      <c r="B60" t="str">
        <f t="shared" si="0"/>
        <v>AC ROMORANTIN TRIATHLON Poussin</v>
      </c>
      <c r="C60" t="s">
        <v>1992</v>
      </c>
      <c r="D60" t="s">
        <v>1993</v>
      </c>
      <c r="E60" t="s">
        <v>622</v>
      </c>
      <c r="F60" t="s">
        <v>1994</v>
      </c>
      <c r="G60" t="s">
        <v>68</v>
      </c>
      <c r="H60" t="s">
        <v>37</v>
      </c>
      <c r="I60" t="s">
        <v>75</v>
      </c>
      <c r="J60" t="s">
        <v>450</v>
      </c>
    </row>
    <row r="61" spans="1:10">
      <c r="A61" t="str">
        <f t="shared" si="1"/>
        <v>Edis KARATAY</v>
      </c>
      <c r="B61" t="str">
        <f t="shared" si="0"/>
        <v>AC ROMORANTIN TRIATHLON Minime</v>
      </c>
      <c r="C61" t="s">
        <v>2028</v>
      </c>
      <c r="D61" t="s">
        <v>2029</v>
      </c>
      <c r="E61" t="s">
        <v>2030</v>
      </c>
      <c r="F61" t="s">
        <v>1254</v>
      </c>
      <c r="G61" t="s">
        <v>21</v>
      </c>
      <c r="H61" t="s">
        <v>37</v>
      </c>
      <c r="I61" t="s">
        <v>75</v>
      </c>
      <c r="J61" t="s">
        <v>442</v>
      </c>
    </row>
    <row r="62" spans="1:10">
      <c r="A62" t="str">
        <f t="shared" si="1"/>
        <v>Zoe SOULIS</v>
      </c>
      <c r="B62" t="str">
        <f t="shared" si="0"/>
        <v>VENDOME TRIATHLON Junior</v>
      </c>
      <c r="C62" t="s">
        <v>2075</v>
      </c>
      <c r="D62" t="s">
        <v>269</v>
      </c>
      <c r="E62" t="s">
        <v>2076</v>
      </c>
      <c r="F62" t="s">
        <v>2077</v>
      </c>
      <c r="G62" t="s">
        <v>68</v>
      </c>
      <c r="H62" t="s">
        <v>26</v>
      </c>
      <c r="I62" t="s">
        <v>75</v>
      </c>
      <c r="J62" t="s">
        <v>440</v>
      </c>
    </row>
    <row r="63" spans="1:10">
      <c r="A63" t="str">
        <f t="shared" si="1"/>
        <v>Camille GRAUWIN</v>
      </c>
      <c r="B63" t="str">
        <f t="shared" si="0"/>
        <v>VENDOME TRIATHLON Poussin</v>
      </c>
      <c r="C63" t="s">
        <v>2010</v>
      </c>
      <c r="D63" t="s">
        <v>155</v>
      </c>
      <c r="E63" t="s">
        <v>2011</v>
      </c>
      <c r="F63" t="s">
        <v>2012</v>
      </c>
      <c r="G63" t="s">
        <v>21</v>
      </c>
      <c r="H63" t="s">
        <v>26</v>
      </c>
      <c r="I63" t="s">
        <v>85</v>
      </c>
      <c r="J63" t="s">
        <v>446</v>
      </c>
    </row>
    <row r="64" spans="1:10">
      <c r="A64" t="str">
        <f t="shared" si="1"/>
        <v>Leo POTHIER</v>
      </c>
      <c r="B64" t="str">
        <f t="shared" si="0"/>
        <v>TRIATHLON CLUB CHATEAUROUX METROPOLE 36 Cadet</v>
      </c>
      <c r="C64" t="s">
        <v>2063</v>
      </c>
      <c r="D64" t="s">
        <v>81</v>
      </c>
      <c r="E64" t="s">
        <v>2064</v>
      </c>
      <c r="F64" t="s">
        <v>2065</v>
      </c>
      <c r="G64" t="s">
        <v>21</v>
      </c>
      <c r="H64" t="s">
        <v>51</v>
      </c>
      <c r="I64" t="s">
        <v>75</v>
      </c>
      <c r="J64" t="s">
        <v>441</v>
      </c>
    </row>
    <row r="65" spans="1:10">
      <c r="A65" t="str">
        <f t="shared" si="1"/>
        <v>Lucas PAUGOIS</v>
      </c>
      <c r="B65" t="str">
        <f t="shared" si="0"/>
        <v>VENDOME TRIATHLON Cadet</v>
      </c>
      <c r="C65" t="s">
        <v>2055</v>
      </c>
      <c r="D65" t="s">
        <v>205</v>
      </c>
      <c r="E65" t="s">
        <v>2053</v>
      </c>
      <c r="F65" t="s">
        <v>2056</v>
      </c>
      <c r="G65" t="s">
        <v>21</v>
      </c>
      <c r="H65" t="s">
        <v>26</v>
      </c>
      <c r="I65" t="s">
        <v>75</v>
      </c>
      <c r="J65" t="s">
        <v>441</v>
      </c>
    </row>
    <row r="66" spans="1:10">
      <c r="A66" t="str">
        <f t="shared" si="1"/>
        <v>Marius PAUGOIS</v>
      </c>
      <c r="B66" t="str">
        <f t="shared" si="0"/>
        <v>VENDOME TRIATHLON Cadet</v>
      </c>
      <c r="C66" t="s">
        <v>2057</v>
      </c>
      <c r="D66" t="s">
        <v>389</v>
      </c>
      <c r="E66" t="s">
        <v>2053</v>
      </c>
      <c r="F66" t="s">
        <v>2056</v>
      </c>
      <c r="G66" t="s">
        <v>21</v>
      </c>
      <c r="H66" t="s">
        <v>26</v>
      </c>
      <c r="I66" t="s">
        <v>1629</v>
      </c>
      <c r="J66" t="s">
        <v>441</v>
      </c>
    </row>
    <row r="67" spans="1:10">
      <c r="A67" t="str">
        <f t="shared" ref="A67:A130" si="2">CONCATENATE(D67," ",E67)</f>
        <v>Paul BOUDET</v>
      </c>
      <c r="B67" t="str">
        <f t="shared" ref="B67:B130" si="3">IFERROR(LEFT(CONCATENATE(H67," ",J67),LEN(CONCATENATE(H67," ",J67))-2),"")</f>
        <v>VENDOME TRIATHLON Benjamin</v>
      </c>
      <c r="C67" t="s">
        <v>1953</v>
      </c>
      <c r="D67" t="s">
        <v>162</v>
      </c>
      <c r="E67" t="s">
        <v>1954</v>
      </c>
      <c r="F67" t="s">
        <v>1955</v>
      </c>
      <c r="G67" t="s">
        <v>21</v>
      </c>
      <c r="H67" t="s">
        <v>26</v>
      </c>
      <c r="I67" t="s">
        <v>75</v>
      </c>
      <c r="J67" t="s">
        <v>443</v>
      </c>
    </row>
    <row r="68" spans="1:10">
      <c r="A68" t="str">
        <f t="shared" si="2"/>
        <v>Charlie FOUCAULT</v>
      </c>
      <c r="B68" t="str">
        <f t="shared" si="3"/>
        <v>ORLEANS ASFAS TRIATHLON Cadet</v>
      </c>
      <c r="C68" t="s">
        <v>1995</v>
      </c>
      <c r="D68" t="s">
        <v>234</v>
      </c>
      <c r="E68" t="s">
        <v>1996</v>
      </c>
      <c r="F68" t="s">
        <v>1997</v>
      </c>
      <c r="G68" t="s">
        <v>21</v>
      </c>
      <c r="H68" t="s">
        <v>25</v>
      </c>
      <c r="I68" t="s">
        <v>75</v>
      </c>
      <c r="J68" t="s">
        <v>447</v>
      </c>
    </row>
    <row r="69" spans="1:10">
      <c r="A69" t="str">
        <f t="shared" si="2"/>
        <v>MARGOT CROSNIER</v>
      </c>
      <c r="B69" t="str">
        <f t="shared" si="3"/>
        <v>VENDOME TRIATHLON Junior</v>
      </c>
      <c r="C69" t="s">
        <v>1966</v>
      </c>
      <c r="D69" t="s">
        <v>1967</v>
      </c>
      <c r="E69" t="s">
        <v>1968</v>
      </c>
      <c r="F69" t="s">
        <v>1969</v>
      </c>
      <c r="G69" t="s">
        <v>68</v>
      </c>
      <c r="H69" t="s">
        <v>26</v>
      </c>
      <c r="I69" t="s">
        <v>75</v>
      </c>
      <c r="J69" t="s">
        <v>440</v>
      </c>
    </row>
    <row r="70" spans="1:10">
      <c r="A70" t="str">
        <f t="shared" si="2"/>
        <v>Maylie GONNET</v>
      </c>
      <c r="B70" t="str">
        <f t="shared" si="3"/>
        <v>VIERZON TRIATHLON18 Benjamin</v>
      </c>
      <c r="C70" t="s">
        <v>2002</v>
      </c>
      <c r="D70" t="s">
        <v>2003</v>
      </c>
      <c r="E70" t="s">
        <v>2004</v>
      </c>
      <c r="F70" t="s">
        <v>2005</v>
      </c>
      <c r="G70" t="s">
        <v>68</v>
      </c>
      <c r="H70" t="s">
        <v>61</v>
      </c>
      <c r="I70" t="s">
        <v>75</v>
      </c>
      <c r="J70" t="s">
        <v>448</v>
      </c>
    </row>
    <row r="71" spans="1:10">
      <c r="A71" t="str">
        <f t="shared" si="2"/>
        <v>LILOU DEVELLE</v>
      </c>
      <c r="B71" t="str">
        <f t="shared" si="3"/>
        <v>ASPTT 36 SPORT NATURE Junior</v>
      </c>
      <c r="C71" t="s">
        <v>1973</v>
      </c>
      <c r="D71" t="s">
        <v>91</v>
      </c>
      <c r="E71" t="s">
        <v>1974</v>
      </c>
      <c r="F71" t="s">
        <v>1975</v>
      </c>
      <c r="G71" t="s">
        <v>68</v>
      </c>
      <c r="H71" t="s">
        <v>29</v>
      </c>
      <c r="I71" t="s">
        <v>75</v>
      </c>
      <c r="J71" t="s">
        <v>440</v>
      </c>
    </row>
    <row r="72" spans="1:10">
      <c r="A72" t="str">
        <f t="shared" si="2"/>
        <v>Marylou TABURIAUX</v>
      </c>
      <c r="B72" t="str">
        <f t="shared" si="3"/>
        <v>TRI SAINT AMAND DUN 18 Poussin</v>
      </c>
      <c r="C72" t="s">
        <v>2084</v>
      </c>
      <c r="D72" t="s">
        <v>2085</v>
      </c>
      <c r="E72" t="s">
        <v>2086</v>
      </c>
      <c r="F72" t="s">
        <v>2087</v>
      </c>
      <c r="G72" t="s">
        <v>68</v>
      </c>
      <c r="H72" t="s">
        <v>28</v>
      </c>
      <c r="I72" t="s">
        <v>75</v>
      </c>
      <c r="J72" t="s">
        <v>446</v>
      </c>
    </row>
    <row r="73" spans="1:10">
      <c r="A73" t="str">
        <f t="shared" si="2"/>
        <v>Theiss HERITRA GEORGES</v>
      </c>
      <c r="B73" t="str">
        <f t="shared" si="3"/>
        <v>TRI SAINT AMAND DUN 18 Minime</v>
      </c>
      <c r="C73" t="s">
        <v>2024</v>
      </c>
      <c r="D73" t="s">
        <v>2025</v>
      </c>
      <c r="E73" t="s">
        <v>2026</v>
      </c>
      <c r="F73" t="s">
        <v>2027</v>
      </c>
      <c r="G73" t="s">
        <v>21</v>
      </c>
      <c r="H73" t="s">
        <v>28</v>
      </c>
      <c r="I73" t="s">
        <v>75</v>
      </c>
      <c r="J73" t="s">
        <v>442</v>
      </c>
    </row>
    <row r="74" spans="1:10">
      <c r="A74" t="str">
        <f t="shared" si="2"/>
        <v>Marien GUILLAUMET</v>
      </c>
      <c r="B74" t="str">
        <f t="shared" si="3"/>
        <v>TRI SAINT AMAND DUN 18 Minime</v>
      </c>
      <c r="C74" t="s">
        <v>2018</v>
      </c>
      <c r="D74" t="s">
        <v>2019</v>
      </c>
      <c r="E74" t="s">
        <v>2020</v>
      </c>
      <c r="F74" t="s">
        <v>1096</v>
      </c>
      <c r="G74" t="s">
        <v>21</v>
      </c>
      <c r="H74" t="s">
        <v>28</v>
      </c>
      <c r="I74" t="s">
        <v>85</v>
      </c>
      <c r="J74" t="s">
        <v>444</v>
      </c>
    </row>
    <row r="75" spans="1:10">
      <c r="A75" t="str">
        <f t="shared" si="2"/>
        <v>Titouan SPAGNOLO</v>
      </c>
      <c r="B75" t="str">
        <f t="shared" si="3"/>
        <v>TRI SAINT AMAND DUN 18 Poussin</v>
      </c>
      <c r="C75" t="s">
        <v>2078</v>
      </c>
      <c r="D75" t="s">
        <v>375</v>
      </c>
      <c r="E75" t="s">
        <v>2079</v>
      </c>
      <c r="F75" t="s">
        <v>755</v>
      </c>
      <c r="G75" t="s">
        <v>21</v>
      </c>
      <c r="H75" t="s">
        <v>28</v>
      </c>
      <c r="I75" t="s">
        <v>85</v>
      </c>
      <c r="J75" t="s">
        <v>446</v>
      </c>
    </row>
    <row r="76" spans="1:10">
      <c r="A76" t="str">
        <f t="shared" si="2"/>
        <v>Joshua CARBOULEC</v>
      </c>
      <c r="B76" t="str">
        <f t="shared" si="3"/>
        <v>TRI SAINT AMAND DUN 18 Minime</v>
      </c>
      <c r="C76" t="s">
        <v>1960</v>
      </c>
      <c r="D76" t="s">
        <v>1961</v>
      </c>
      <c r="E76" t="s">
        <v>1962</v>
      </c>
      <c r="F76" t="s">
        <v>1963</v>
      </c>
      <c r="G76" t="s">
        <v>21</v>
      </c>
      <c r="H76" t="s">
        <v>28</v>
      </c>
      <c r="I76" t="s">
        <v>85</v>
      </c>
      <c r="J76" t="s">
        <v>442</v>
      </c>
    </row>
    <row r="77" spans="1:10">
      <c r="A77" t="str">
        <f t="shared" si="2"/>
        <v>Clara SERVO</v>
      </c>
      <c r="B77" t="str">
        <f t="shared" si="3"/>
        <v>TRI SAINT AMAND DUN 18 Minime</v>
      </c>
      <c r="C77" t="s">
        <v>2069</v>
      </c>
      <c r="D77" t="s">
        <v>277</v>
      </c>
      <c r="E77" t="s">
        <v>2070</v>
      </c>
      <c r="F77" t="s">
        <v>2071</v>
      </c>
      <c r="G77" t="s">
        <v>68</v>
      </c>
      <c r="H77" t="s">
        <v>28</v>
      </c>
      <c r="I77" t="s">
        <v>75</v>
      </c>
      <c r="J77" t="s">
        <v>444</v>
      </c>
    </row>
    <row r="78" spans="1:10">
      <c r="A78" t="str">
        <f t="shared" si="2"/>
        <v>Angele BARCELO</v>
      </c>
      <c r="B78" t="str">
        <f t="shared" si="3"/>
        <v>TRI SAINT AMAND DUN 18 Minime</v>
      </c>
      <c r="C78" t="s">
        <v>1931</v>
      </c>
      <c r="D78" t="s">
        <v>1932</v>
      </c>
      <c r="E78" t="s">
        <v>1933</v>
      </c>
      <c r="F78" t="s">
        <v>1934</v>
      </c>
      <c r="G78" t="s">
        <v>68</v>
      </c>
      <c r="H78" t="s">
        <v>28</v>
      </c>
      <c r="I78" t="s">
        <v>75</v>
      </c>
      <c r="J78" t="s">
        <v>444</v>
      </c>
    </row>
    <row r="79" spans="1:10">
      <c r="A79" t="str">
        <f t="shared" si="2"/>
        <v>TOM SIGNORET</v>
      </c>
      <c r="B79" t="str">
        <f t="shared" si="3"/>
        <v>TRI SAINT AMAND DUN 18 Pupille</v>
      </c>
      <c r="C79" t="s">
        <v>2072</v>
      </c>
      <c r="D79" t="s">
        <v>370</v>
      </c>
      <c r="E79" t="s">
        <v>2073</v>
      </c>
      <c r="F79" t="s">
        <v>2074</v>
      </c>
      <c r="G79" t="s">
        <v>21</v>
      </c>
      <c r="H79" t="s">
        <v>28</v>
      </c>
      <c r="I79" t="s">
        <v>85</v>
      </c>
      <c r="J79" t="s">
        <v>437</v>
      </c>
    </row>
    <row r="80" spans="1:10">
      <c r="A80" t="str">
        <f t="shared" si="2"/>
        <v>Bastien FENILLAT</v>
      </c>
      <c r="B80" t="str">
        <f t="shared" si="3"/>
        <v>TRI SAINT AMAND DUN 18 Pupille</v>
      </c>
      <c r="C80" t="s">
        <v>1988</v>
      </c>
      <c r="D80" t="s">
        <v>1989</v>
      </c>
      <c r="E80" t="s">
        <v>1990</v>
      </c>
      <c r="F80" t="s">
        <v>1991</v>
      </c>
      <c r="G80" t="s">
        <v>21</v>
      </c>
      <c r="H80" t="s">
        <v>28</v>
      </c>
      <c r="I80" t="s">
        <v>75</v>
      </c>
      <c r="J80" t="s">
        <v>439</v>
      </c>
    </row>
    <row r="81" spans="1:10">
      <c r="A81" t="str">
        <f t="shared" si="2"/>
        <v>Celian ROMBAUT</v>
      </c>
      <c r="B81" t="str">
        <f t="shared" si="3"/>
        <v>TRIATHLON CLUB CHATEAUROUX METROPOLE 36 Benjamin</v>
      </c>
      <c r="C81" t="s">
        <v>2066</v>
      </c>
      <c r="D81" t="s">
        <v>201</v>
      </c>
      <c r="E81" t="s">
        <v>2067</v>
      </c>
      <c r="F81" t="s">
        <v>2068</v>
      </c>
      <c r="G81" t="s">
        <v>21</v>
      </c>
      <c r="H81" t="s">
        <v>51</v>
      </c>
      <c r="I81" t="s">
        <v>75</v>
      </c>
      <c r="J81" t="s">
        <v>443</v>
      </c>
    </row>
    <row r="82" spans="1:10">
      <c r="A82" t="str">
        <f t="shared" si="2"/>
        <v>Marin COUTAT</v>
      </c>
      <c r="B82" t="str">
        <f t="shared" si="3"/>
        <v>GENERATION TRIATHLON BLOIS Benjamin</v>
      </c>
      <c r="C82" t="s">
        <v>1964</v>
      </c>
      <c r="D82" t="s">
        <v>521</v>
      </c>
      <c r="E82" t="s">
        <v>1965</v>
      </c>
      <c r="F82" t="s">
        <v>977</v>
      </c>
      <c r="G82" t="s">
        <v>21</v>
      </c>
      <c r="H82" t="s">
        <v>39</v>
      </c>
      <c r="I82" t="s">
        <v>75</v>
      </c>
      <c r="J82" t="s">
        <v>448</v>
      </c>
    </row>
    <row r="83" spans="1:10">
      <c r="A83" t="str">
        <f t="shared" si="2"/>
        <v>Jonas GREBILLE</v>
      </c>
      <c r="B83" t="str">
        <f t="shared" si="3"/>
        <v>ASPTT 36 SPORT NATURE Benjamin</v>
      </c>
      <c r="C83" t="s">
        <v>2013</v>
      </c>
      <c r="D83" t="s">
        <v>649</v>
      </c>
      <c r="E83" t="s">
        <v>2014</v>
      </c>
      <c r="F83" t="s">
        <v>1242</v>
      </c>
      <c r="G83" t="s">
        <v>21</v>
      </c>
      <c r="H83" t="s">
        <v>29</v>
      </c>
      <c r="I83" t="s">
        <v>85</v>
      </c>
      <c r="J83" t="s">
        <v>443</v>
      </c>
    </row>
    <row r="84" spans="1:10">
      <c r="A84" t="str">
        <f t="shared" si="2"/>
        <v>Magda GREBILLE</v>
      </c>
      <c r="B84" t="str">
        <f t="shared" si="3"/>
        <v>ASPTT 36 SPORT NATURE Cadet</v>
      </c>
      <c r="C84" t="s">
        <v>2015</v>
      </c>
      <c r="D84" t="s">
        <v>2016</v>
      </c>
      <c r="E84" t="s">
        <v>2014</v>
      </c>
      <c r="F84" t="s">
        <v>2017</v>
      </c>
      <c r="G84" t="s">
        <v>68</v>
      </c>
      <c r="H84" t="s">
        <v>29</v>
      </c>
      <c r="I84" t="s">
        <v>85</v>
      </c>
      <c r="J84" t="s">
        <v>447</v>
      </c>
    </row>
    <row r="85" spans="1:10">
      <c r="A85" t="str">
        <f t="shared" si="2"/>
        <v>Baptiste EVAIN</v>
      </c>
      <c r="B85" t="str">
        <f t="shared" si="3"/>
        <v>ASPTT 36 SPORT NATURE Benjamin</v>
      </c>
      <c r="C85" t="s">
        <v>1982</v>
      </c>
      <c r="D85" t="s">
        <v>90</v>
      </c>
      <c r="E85" t="s">
        <v>1983</v>
      </c>
      <c r="F85" t="s">
        <v>1984</v>
      </c>
      <c r="G85" t="s">
        <v>21</v>
      </c>
      <c r="H85" t="s">
        <v>29</v>
      </c>
      <c r="I85" t="s">
        <v>85</v>
      </c>
      <c r="J85" t="s">
        <v>448</v>
      </c>
    </row>
    <row r="86" spans="1:10">
      <c r="A86" t="str">
        <f t="shared" si="2"/>
        <v>Elisa Christiane EVAIN</v>
      </c>
      <c r="B86" t="str">
        <f t="shared" si="3"/>
        <v>ASPTT 36 SPORT NATURE Pupille</v>
      </c>
      <c r="C86" t="s">
        <v>1985</v>
      </c>
      <c r="D86" t="s">
        <v>1986</v>
      </c>
      <c r="E86" t="s">
        <v>1983</v>
      </c>
      <c r="F86" t="s">
        <v>1987</v>
      </c>
      <c r="G86" t="s">
        <v>68</v>
      </c>
      <c r="H86" t="s">
        <v>29</v>
      </c>
      <c r="I86" t="s">
        <v>85</v>
      </c>
      <c r="J86" t="s">
        <v>439</v>
      </c>
    </row>
    <row r="87" spans="1:10">
      <c r="A87" t="str">
        <f t="shared" si="2"/>
        <v>Antonin ARNOULD  BRAUN</v>
      </c>
      <c r="B87" t="str">
        <f t="shared" si="3"/>
        <v>ASPTT 36 SPORT NATURE Junior</v>
      </c>
      <c r="C87" t="s">
        <v>1928</v>
      </c>
      <c r="D87" t="s">
        <v>76</v>
      </c>
      <c r="E87" t="s">
        <v>1929</v>
      </c>
      <c r="F87" t="s">
        <v>1930</v>
      </c>
      <c r="G87" t="s">
        <v>21</v>
      </c>
      <c r="H87" t="s">
        <v>29</v>
      </c>
      <c r="I87" t="s">
        <v>75</v>
      </c>
      <c r="J87" t="s">
        <v>440</v>
      </c>
    </row>
    <row r="88" spans="1:10">
      <c r="A88" t="str">
        <f t="shared" si="2"/>
        <v>Maxance GOURRIER</v>
      </c>
      <c r="B88" t="str">
        <f t="shared" si="3"/>
        <v>ASPTT 36 SPORT NATURE Cadet</v>
      </c>
      <c r="C88" t="s">
        <v>2006</v>
      </c>
      <c r="D88" t="s">
        <v>2007</v>
      </c>
      <c r="E88" t="s">
        <v>2008</v>
      </c>
      <c r="F88" t="s">
        <v>2009</v>
      </c>
      <c r="G88" t="s">
        <v>21</v>
      </c>
      <c r="H88" t="s">
        <v>29</v>
      </c>
      <c r="I88" t="s">
        <v>75</v>
      </c>
      <c r="J88" t="s">
        <v>447</v>
      </c>
    </row>
    <row r="89" spans="1:10">
      <c r="A89" t="str">
        <f t="shared" si="2"/>
        <v>Solveig BELLIN</v>
      </c>
      <c r="B89" t="str">
        <f t="shared" si="3"/>
        <v>ASPTT 36 SPORT NATURE Minime</v>
      </c>
      <c r="C89" t="s">
        <v>1938</v>
      </c>
      <c r="D89" t="s">
        <v>1939</v>
      </c>
      <c r="E89" t="s">
        <v>1940</v>
      </c>
      <c r="F89" t="s">
        <v>1941</v>
      </c>
      <c r="G89" t="s">
        <v>68</v>
      </c>
      <c r="H89" t="s">
        <v>29</v>
      </c>
      <c r="I89" t="s">
        <v>85</v>
      </c>
      <c r="J89" t="s">
        <v>444</v>
      </c>
    </row>
    <row r="90" spans="1:10">
      <c r="A90" t="str">
        <f t="shared" si="2"/>
        <v>Noemie LORIDE</v>
      </c>
      <c r="B90" t="str">
        <f t="shared" si="3"/>
        <v>ASPTT 36 SPORT NATURE Poussin</v>
      </c>
      <c r="C90" t="s">
        <v>2044</v>
      </c>
      <c r="D90" t="s">
        <v>2045</v>
      </c>
      <c r="E90" t="s">
        <v>2046</v>
      </c>
      <c r="F90" t="s">
        <v>2047</v>
      </c>
      <c r="G90" t="s">
        <v>68</v>
      </c>
      <c r="H90" t="s">
        <v>29</v>
      </c>
      <c r="I90" t="s">
        <v>85</v>
      </c>
      <c r="J90" t="s">
        <v>450</v>
      </c>
    </row>
    <row r="91" spans="1:10">
      <c r="A91" t="str">
        <f t="shared" si="2"/>
        <v>Melyne VERDON</v>
      </c>
      <c r="B91" t="str">
        <f t="shared" si="3"/>
        <v>ASPTT 36 SPORT NATURE Cadet</v>
      </c>
      <c r="C91" t="s">
        <v>2088</v>
      </c>
      <c r="D91" t="s">
        <v>2089</v>
      </c>
      <c r="E91" t="s">
        <v>2090</v>
      </c>
      <c r="F91" t="s">
        <v>2091</v>
      </c>
      <c r="G91" t="s">
        <v>68</v>
      </c>
      <c r="H91" t="s">
        <v>29</v>
      </c>
      <c r="I91" t="s">
        <v>75</v>
      </c>
      <c r="J91" t="s">
        <v>447</v>
      </c>
    </row>
    <row r="92" spans="1:10">
      <c r="A92" t="str">
        <f t="shared" si="2"/>
        <v>Gabin PHILBOIS</v>
      </c>
      <c r="B92" t="str">
        <f t="shared" si="3"/>
        <v>ISSOUDUN CHAMPAGNE BERRICHONNE TRIATHLON 36 Cadet</v>
      </c>
      <c r="C92" t="s">
        <v>2060</v>
      </c>
      <c r="D92" t="s">
        <v>247</v>
      </c>
      <c r="E92" t="s">
        <v>2061</v>
      </c>
      <c r="F92" t="s">
        <v>2062</v>
      </c>
      <c r="G92" t="s">
        <v>21</v>
      </c>
      <c r="H92" t="s">
        <v>62</v>
      </c>
      <c r="I92" t="s">
        <v>85</v>
      </c>
      <c r="J92" t="s">
        <v>441</v>
      </c>
    </row>
    <row r="93" spans="1:10">
      <c r="A93" t="str">
        <f t="shared" si="2"/>
        <v>Lison LASNIER RICHEBOURG</v>
      </c>
      <c r="B93" t="str">
        <f t="shared" si="3"/>
        <v>VIERZON TRIATHLON18 Minime</v>
      </c>
      <c r="C93" t="s">
        <v>2031</v>
      </c>
      <c r="D93" t="s">
        <v>2032</v>
      </c>
      <c r="E93" t="s">
        <v>2033</v>
      </c>
      <c r="F93" t="s">
        <v>2034</v>
      </c>
      <c r="G93" t="s">
        <v>68</v>
      </c>
      <c r="H93" t="s">
        <v>61</v>
      </c>
      <c r="I93" t="s">
        <v>75</v>
      </c>
      <c r="J93" t="s">
        <v>444</v>
      </c>
    </row>
    <row r="94" spans="1:10">
      <c r="A94" t="str">
        <f t="shared" si="2"/>
        <v>Maelle AIME</v>
      </c>
      <c r="B94" t="str">
        <f t="shared" si="3"/>
        <v>GENERATION TRIATHLON BLOIS Minime</v>
      </c>
      <c r="C94" t="s">
        <v>1922</v>
      </c>
      <c r="D94" t="s">
        <v>314</v>
      </c>
      <c r="E94" t="s">
        <v>1923</v>
      </c>
      <c r="F94" t="s">
        <v>1924</v>
      </c>
      <c r="G94" t="s">
        <v>68</v>
      </c>
      <c r="H94" t="s">
        <v>39</v>
      </c>
      <c r="I94" t="s">
        <v>75</v>
      </c>
      <c r="J94" t="s">
        <v>442</v>
      </c>
    </row>
    <row r="95" spans="1:10">
      <c r="A95" t="str">
        <f t="shared" si="2"/>
        <v>Kenzie AIME</v>
      </c>
      <c r="B95" t="str">
        <f t="shared" si="3"/>
        <v>GENERATION TRIATHLON BLOIS Benjamin</v>
      </c>
      <c r="C95" t="s">
        <v>1925</v>
      </c>
      <c r="D95" t="s">
        <v>1926</v>
      </c>
      <c r="E95" t="s">
        <v>1923</v>
      </c>
      <c r="F95" t="s">
        <v>1927</v>
      </c>
      <c r="G95" t="s">
        <v>68</v>
      </c>
      <c r="H95" t="s">
        <v>39</v>
      </c>
      <c r="I95" t="s">
        <v>75</v>
      </c>
      <c r="J95" t="s">
        <v>448</v>
      </c>
    </row>
    <row r="96" spans="1:10">
      <c r="A96" t="str">
        <f t="shared" si="2"/>
        <v>Camille DENEAU</v>
      </c>
      <c r="B96" t="str">
        <f t="shared" si="3"/>
        <v>TEAM ETT (EXTREME TRIATHLON TRAIL) Minime</v>
      </c>
      <c r="C96" t="s">
        <v>1970</v>
      </c>
      <c r="D96" t="s">
        <v>155</v>
      </c>
      <c r="E96" t="s">
        <v>1971</v>
      </c>
      <c r="F96" t="s">
        <v>1972</v>
      </c>
      <c r="G96" t="s">
        <v>68</v>
      </c>
      <c r="H96" t="s">
        <v>44</v>
      </c>
      <c r="I96" t="s">
        <v>85</v>
      </c>
      <c r="J96" t="s">
        <v>442</v>
      </c>
    </row>
    <row r="97" spans="1:10">
      <c r="A97" t="str">
        <f t="shared" si="2"/>
        <v>Loeiz TABURET</v>
      </c>
      <c r="B97" t="str">
        <f t="shared" si="3"/>
        <v>VENDOME TRIATHLON Junior</v>
      </c>
      <c r="C97" t="s">
        <v>2080</v>
      </c>
      <c r="D97" t="s">
        <v>2081</v>
      </c>
      <c r="E97" t="s">
        <v>2082</v>
      </c>
      <c r="F97" t="s">
        <v>2083</v>
      </c>
      <c r="G97" t="s">
        <v>21</v>
      </c>
      <c r="H97" t="s">
        <v>26</v>
      </c>
      <c r="I97" t="s">
        <v>75</v>
      </c>
      <c r="J97" t="s">
        <v>440</v>
      </c>
    </row>
    <row r="98" spans="1:10">
      <c r="A98" t="str">
        <f t="shared" si="2"/>
        <v>Axel WATRELOT</v>
      </c>
      <c r="B98" t="str">
        <f t="shared" si="3"/>
        <v>AS GIEN NATATION SECTION TRIATHLON Minime</v>
      </c>
      <c r="C98" t="s">
        <v>2098</v>
      </c>
      <c r="D98" t="s">
        <v>254</v>
      </c>
      <c r="E98" t="s">
        <v>2099</v>
      </c>
      <c r="F98" t="s">
        <v>2100</v>
      </c>
      <c r="G98" t="s">
        <v>21</v>
      </c>
      <c r="H98" t="s">
        <v>52</v>
      </c>
      <c r="I98" t="s">
        <v>75</v>
      </c>
      <c r="J98" t="s">
        <v>442</v>
      </c>
    </row>
    <row r="99" spans="1:10">
      <c r="A99" t="str">
        <f t="shared" si="2"/>
        <v>Gabriel BOSSET</v>
      </c>
      <c r="B99" t="str">
        <f t="shared" si="3"/>
        <v>VIERZON TRIATHLON18 Cadet</v>
      </c>
      <c r="C99" t="s">
        <v>808</v>
      </c>
      <c r="D99" t="s">
        <v>310</v>
      </c>
      <c r="E99" t="s">
        <v>606</v>
      </c>
      <c r="F99" t="s">
        <v>809</v>
      </c>
      <c r="G99" t="s">
        <v>21</v>
      </c>
      <c r="H99" t="s">
        <v>61</v>
      </c>
      <c r="I99" t="s">
        <v>75</v>
      </c>
      <c r="J99" t="s">
        <v>441</v>
      </c>
    </row>
    <row r="100" spans="1:10">
      <c r="A100" t="str">
        <f t="shared" si="2"/>
        <v>Abigael BOSSET</v>
      </c>
      <c r="B100" t="str">
        <f t="shared" si="3"/>
        <v>VIERZON TRIATHLON18 Minime</v>
      </c>
      <c r="C100" t="s">
        <v>810</v>
      </c>
      <c r="D100" t="s">
        <v>613</v>
      </c>
      <c r="E100" t="s">
        <v>606</v>
      </c>
      <c r="F100" t="s">
        <v>811</v>
      </c>
      <c r="G100" t="s">
        <v>68</v>
      </c>
      <c r="H100" t="s">
        <v>61</v>
      </c>
      <c r="I100" t="s">
        <v>75</v>
      </c>
      <c r="J100" t="s">
        <v>444</v>
      </c>
    </row>
    <row r="101" spans="1:10">
      <c r="A101" t="str">
        <f t="shared" si="2"/>
        <v>Maxence LELANNIER</v>
      </c>
      <c r="B101" t="str">
        <f t="shared" si="3"/>
        <v>ORLEANS ASFAS TRIATHLON Pupille</v>
      </c>
      <c r="C101" t="s">
        <v>1426</v>
      </c>
      <c r="D101" t="s">
        <v>240</v>
      </c>
      <c r="E101" t="s">
        <v>1427</v>
      </c>
      <c r="F101" t="s">
        <v>1428</v>
      </c>
      <c r="G101" t="s">
        <v>21</v>
      </c>
      <c r="H101" t="s">
        <v>25</v>
      </c>
      <c r="I101" t="s">
        <v>75</v>
      </c>
      <c r="J101" t="s">
        <v>439</v>
      </c>
    </row>
    <row r="102" spans="1:10">
      <c r="A102" t="str">
        <f t="shared" si="2"/>
        <v>Mathys LE CALLONEC</v>
      </c>
      <c r="B102" t="str">
        <f t="shared" si="3"/>
        <v>VENDOME TRIATHLON Pupille</v>
      </c>
      <c r="C102" t="s">
        <v>1378</v>
      </c>
      <c r="D102" t="s">
        <v>393</v>
      </c>
      <c r="E102" t="s">
        <v>634</v>
      </c>
      <c r="F102" t="s">
        <v>1379</v>
      </c>
      <c r="G102" t="s">
        <v>21</v>
      </c>
      <c r="H102" t="s">
        <v>26</v>
      </c>
      <c r="I102" t="s">
        <v>75</v>
      </c>
      <c r="J102" t="s">
        <v>439</v>
      </c>
    </row>
    <row r="103" spans="1:10">
      <c r="A103" t="str">
        <f t="shared" si="2"/>
        <v>Myriam PRAMPART</v>
      </c>
      <c r="B103" t="str">
        <f t="shared" si="3"/>
        <v>VENDOME TRIATHLON Junior</v>
      </c>
      <c r="C103" t="s">
        <v>1671</v>
      </c>
      <c r="D103" t="s">
        <v>388</v>
      </c>
      <c r="E103" t="s">
        <v>387</v>
      </c>
      <c r="F103" t="s">
        <v>1672</v>
      </c>
      <c r="G103" t="s">
        <v>68</v>
      </c>
      <c r="H103" t="s">
        <v>26</v>
      </c>
      <c r="I103" t="s">
        <v>75</v>
      </c>
      <c r="J103" t="s">
        <v>440</v>
      </c>
    </row>
    <row r="104" spans="1:10">
      <c r="A104" t="str">
        <f t="shared" si="2"/>
        <v>Marin CHASGNEAU</v>
      </c>
      <c r="B104" t="str">
        <f t="shared" si="3"/>
        <v>BOURGES TRIATHLON Poussin</v>
      </c>
      <c r="C104" t="s">
        <v>924</v>
      </c>
      <c r="D104" t="s">
        <v>521</v>
      </c>
      <c r="E104" t="s">
        <v>597</v>
      </c>
      <c r="F104" t="s">
        <v>925</v>
      </c>
      <c r="G104" t="s">
        <v>21</v>
      </c>
      <c r="H104" t="s">
        <v>19</v>
      </c>
      <c r="I104" t="s">
        <v>75</v>
      </c>
      <c r="J104" t="s">
        <v>446</v>
      </c>
    </row>
    <row r="105" spans="1:10">
      <c r="A105" t="str">
        <f t="shared" si="2"/>
        <v>Medine LEROUX</v>
      </c>
      <c r="B105" t="str">
        <f t="shared" si="3"/>
        <v>VENDOME TRIATHLON Benjamin</v>
      </c>
      <c r="C105" t="s">
        <v>1447</v>
      </c>
      <c r="D105" t="s">
        <v>1448</v>
      </c>
      <c r="E105" t="s">
        <v>135</v>
      </c>
      <c r="F105" t="s">
        <v>1449</v>
      </c>
      <c r="G105" t="s">
        <v>21</v>
      </c>
      <c r="H105" t="s">
        <v>26</v>
      </c>
      <c r="I105" t="s">
        <v>75</v>
      </c>
      <c r="J105" t="s">
        <v>448</v>
      </c>
    </row>
    <row r="106" spans="1:10">
      <c r="A106" t="str">
        <f t="shared" si="2"/>
        <v>Johan AUROUET</v>
      </c>
      <c r="B106" t="str">
        <f t="shared" si="3"/>
        <v>TRI SAINT AMAND DUN 18 Pupille</v>
      </c>
      <c r="C106" t="s">
        <v>684</v>
      </c>
      <c r="D106" t="s">
        <v>203</v>
      </c>
      <c r="E106" t="s">
        <v>629</v>
      </c>
      <c r="F106" t="s">
        <v>685</v>
      </c>
      <c r="G106" t="s">
        <v>21</v>
      </c>
      <c r="H106" t="s">
        <v>28</v>
      </c>
      <c r="I106" t="s">
        <v>75</v>
      </c>
      <c r="J106" t="s">
        <v>439</v>
      </c>
    </row>
    <row r="107" spans="1:10">
      <c r="A107" t="str">
        <f t="shared" si="2"/>
        <v>Mathis BOISSIERE</v>
      </c>
      <c r="B107" t="str">
        <f t="shared" si="3"/>
        <v>ORLEANS ASFAS TRIATHLON Cadet</v>
      </c>
      <c r="C107" t="s">
        <v>787</v>
      </c>
      <c r="D107" t="s">
        <v>303</v>
      </c>
      <c r="E107" t="s">
        <v>302</v>
      </c>
      <c r="F107" t="s">
        <v>788</v>
      </c>
      <c r="G107" t="s">
        <v>21</v>
      </c>
      <c r="H107" t="s">
        <v>25</v>
      </c>
      <c r="I107" t="s">
        <v>75</v>
      </c>
      <c r="J107" t="s">
        <v>447</v>
      </c>
    </row>
    <row r="108" spans="1:10">
      <c r="A108" t="str">
        <f t="shared" si="2"/>
        <v>Soelie MICHEL</v>
      </c>
      <c r="B108" t="str">
        <f t="shared" si="3"/>
        <v>ORLEANS ASFAS TRIATHLON Cadet</v>
      </c>
      <c r="C108" t="s">
        <v>1535</v>
      </c>
      <c r="D108" t="s">
        <v>1536</v>
      </c>
      <c r="E108" t="s">
        <v>1537</v>
      </c>
      <c r="F108" t="s">
        <v>1538</v>
      </c>
      <c r="G108" t="s">
        <v>68</v>
      </c>
      <c r="H108" t="s">
        <v>25</v>
      </c>
      <c r="I108" t="s">
        <v>75</v>
      </c>
      <c r="J108" t="s">
        <v>441</v>
      </c>
    </row>
    <row r="109" spans="1:10">
      <c r="A109" t="str">
        <f t="shared" si="2"/>
        <v>Victoire LE BOUCQ DE BEAUDIGNIES</v>
      </c>
      <c r="B109" t="str">
        <f t="shared" si="3"/>
        <v>VENDOME TRIATHLON Poussin</v>
      </c>
      <c r="C109" t="s">
        <v>1372</v>
      </c>
      <c r="D109" t="s">
        <v>138</v>
      </c>
      <c r="E109" t="s">
        <v>394</v>
      </c>
      <c r="F109" t="s">
        <v>1373</v>
      </c>
      <c r="G109" t="s">
        <v>68</v>
      </c>
      <c r="H109" t="s">
        <v>26</v>
      </c>
      <c r="I109" t="s">
        <v>75</v>
      </c>
      <c r="J109" t="s">
        <v>446</v>
      </c>
    </row>
    <row r="110" spans="1:10">
      <c r="A110" t="str">
        <f t="shared" si="2"/>
        <v>Dauphine LE BOUCQ DE BEAUDIGNIES</v>
      </c>
      <c r="B110" t="str">
        <f t="shared" si="3"/>
        <v>VENDOME TRIATHLON Benjamin</v>
      </c>
      <c r="C110" t="s">
        <v>1374</v>
      </c>
      <c r="D110" t="s">
        <v>460</v>
      </c>
      <c r="E110" t="s">
        <v>394</v>
      </c>
      <c r="F110" t="s">
        <v>1375</v>
      </c>
      <c r="G110" t="s">
        <v>68</v>
      </c>
      <c r="H110" t="s">
        <v>26</v>
      </c>
      <c r="I110" t="s">
        <v>75</v>
      </c>
      <c r="J110" t="s">
        <v>448</v>
      </c>
    </row>
    <row r="111" spans="1:10">
      <c r="A111" t="str">
        <f t="shared" si="2"/>
        <v>Baudouin LE BOUCQ DE BEAUDIGNIES</v>
      </c>
      <c r="B111" t="str">
        <f t="shared" si="3"/>
        <v>VENDOME TRIATHLON Pupille</v>
      </c>
      <c r="C111" t="s">
        <v>1376</v>
      </c>
      <c r="D111" t="s">
        <v>395</v>
      </c>
      <c r="E111" t="s">
        <v>394</v>
      </c>
      <c r="F111" t="s">
        <v>1377</v>
      </c>
      <c r="G111" t="s">
        <v>21</v>
      </c>
      <c r="H111" t="s">
        <v>26</v>
      </c>
      <c r="I111" t="s">
        <v>75</v>
      </c>
      <c r="J111" t="s">
        <v>437</v>
      </c>
    </row>
    <row r="112" spans="1:10">
      <c r="A112" t="str">
        <f t="shared" si="2"/>
        <v>Lucile BARBIER</v>
      </c>
      <c r="B112" t="str">
        <f t="shared" si="3"/>
        <v>VENDOME TRIATHLON Poussin</v>
      </c>
      <c r="C112" t="s">
        <v>714</v>
      </c>
      <c r="D112" t="s">
        <v>226</v>
      </c>
      <c r="E112" t="s">
        <v>284</v>
      </c>
      <c r="F112" t="s">
        <v>715</v>
      </c>
      <c r="G112" t="s">
        <v>68</v>
      </c>
      <c r="H112" t="s">
        <v>26</v>
      </c>
      <c r="I112" t="s">
        <v>75</v>
      </c>
      <c r="J112" t="s">
        <v>450</v>
      </c>
    </row>
    <row r="113" spans="1:10">
      <c r="A113" t="str">
        <f t="shared" si="2"/>
        <v>Antonin BRANDELY</v>
      </c>
      <c r="B113" t="str">
        <f t="shared" si="3"/>
        <v>VENDOME TRIATHLON Junior</v>
      </c>
      <c r="C113" t="s">
        <v>840</v>
      </c>
      <c r="D113" t="s">
        <v>76</v>
      </c>
      <c r="E113" t="s">
        <v>594</v>
      </c>
      <c r="F113" t="s">
        <v>841</v>
      </c>
      <c r="G113" t="s">
        <v>21</v>
      </c>
      <c r="H113" t="s">
        <v>26</v>
      </c>
      <c r="I113" t="s">
        <v>75</v>
      </c>
      <c r="J113" t="s">
        <v>440</v>
      </c>
    </row>
    <row r="114" spans="1:10">
      <c r="A114" t="str">
        <f t="shared" si="2"/>
        <v>YANNI JODRY</v>
      </c>
      <c r="B114" t="str">
        <f t="shared" si="3"/>
        <v>TEAM ETT (EXTREME TRIATHLON TRAIL) Cadet</v>
      </c>
      <c r="C114" t="s">
        <v>1298</v>
      </c>
      <c r="D114" t="s">
        <v>1299</v>
      </c>
      <c r="E114" t="s">
        <v>1300</v>
      </c>
      <c r="F114" t="s">
        <v>1301</v>
      </c>
      <c r="G114" t="s">
        <v>21</v>
      </c>
      <c r="H114" t="s">
        <v>44</v>
      </c>
      <c r="I114" t="s">
        <v>75</v>
      </c>
      <c r="J114" t="s">
        <v>441</v>
      </c>
    </row>
    <row r="115" spans="1:10">
      <c r="A115" t="str">
        <f t="shared" si="2"/>
        <v>Emilien MAIGNAN</v>
      </c>
      <c r="B115" t="str">
        <f t="shared" si="3"/>
        <v>ACA TRIATHLON Junior</v>
      </c>
      <c r="C115" t="s">
        <v>1480</v>
      </c>
      <c r="D115" t="s">
        <v>457</v>
      </c>
      <c r="E115" t="s">
        <v>633</v>
      </c>
      <c r="F115" t="s">
        <v>1481</v>
      </c>
      <c r="G115" t="s">
        <v>21</v>
      </c>
      <c r="H115" t="s">
        <v>435</v>
      </c>
      <c r="I115" t="s">
        <v>75</v>
      </c>
      <c r="J115" t="s">
        <v>440</v>
      </c>
    </row>
    <row r="116" spans="1:10">
      <c r="A116" t="str">
        <f t="shared" si="2"/>
        <v>Lucas BRUCY</v>
      </c>
      <c r="B116" t="str">
        <f t="shared" si="3"/>
        <v>J3 SPORTS AMILLY SECTION TRIATHLON Minime</v>
      </c>
      <c r="C116" t="s">
        <v>860</v>
      </c>
      <c r="D116" t="s">
        <v>205</v>
      </c>
      <c r="E116" t="s">
        <v>639</v>
      </c>
      <c r="F116" t="s">
        <v>861</v>
      </c>
      <c r="G116" t="s">
        <v>21</v>
      </c>
      <c r="H116" t="s">
        <v>30</v>
      </c>
      <c r="I116" t="s">
        <v>75</v>
      </c>
      <c r="J116" t="s">
        <v>442</v>
      </c>
    </row>
    <row r="117" spans="1:10">
      <c r="A117" t="str">
        <f t="shared" si="2"/>
        <v>Axel LORHO</v>
      </c>
      <c r="B117" t="str">
        <f t="shared" si="3"/>
        <v>J3 SPORTS AMILLY SECTION TRIATHLON Cadet</v>
      </c>
      <c r="C117" t="s">
        <v>1472</v>
      </c>
      <c r="D117" t="s">
        <v>254</v>
      </c>
      <c r="E117" t="s">
        <v>641</v>
      </c>
      <c r="F117" t="s">
        <v>1473</v>
      </c>
      <c r="G117" t="s">
        <v>21</v>
      </c>
      <c r="H117" t="s">
        <v>30</v>
      </c>
      <c r="I117" t="s">
        <v>85</v>
      </c>
      <c r="J117" t="s">
        <v>441</v>
      </c>
    </row>
    <row r="118" spans="1:10">
      <c r="A118" t="str">
        <f t="shared" si="2"/>
        <v>Thomas MARTEAU</v>
      </c>
      <c r="B118" t="str">
        <f t="shared" si="3"/>
        <v>VIERZON TRIATHLON18 Benjamin</v>
      </c>
      <c r="C118" t="s">
        <v>1508</v>
      </c>
      <c r="D118" t="s">
        <v>69</v>
      </c>
      <c r="E118" t="s">
        <v>610</v>
      </c>
      <c r="F118" t="s">
        <v>1509</v>
      </c>
      <c r="G118" t="s">
        <v>21</v>
      </c>
      <c r="H118" t="s">
        <v>61</v>
      </c>
      <c r="I118" t="s">
        <v>75</v>
      </c>
      <c r="J118" t="s">
        <v>443</v>
      </c>
    </row>
    <row r="119" spans="1:10">
      <c r="A119" t="str">
        <f t="shared" si="2"/>
        <v>Florian LANDA</v>
      </c>
      <c r="B119" t="str">
        <f t="shared" si="3"/>
        <v>VIERZON TRIATHLON18 Cadet</v>
      </c>
      <c r="C119" t="s">
        <v>1351</v>
      </c>
      <c r="D119" t="s">
        <v>72</v>
      </c>
      <c r="E119" t="s">
        <v>608</v>
      </c>
      <c r="F119" t="s">
        <v>1352</v>
      </c>
      <c r="G119" t="s">
        <v>21</v>
      </c>
      <c r="H119" t="s">
        <v>61</v>
      </c>
      <c r="I119" t="s">
        <v>75</v>
      </c>
      <c r="J119" t="s">
        <v>447</v>
      </c>
    </row>
    <row r="120" spans="1:10">
      <c r="A120" t="str">
        <f t="shared" si="2"/>
        <v>Anna RIVIERE</v>
      </c>
      <c r="B120" t="str">
        <f t="shared" si="3"/>
        <v>GENERATION TRIATHLON BLOIS Cadet</v>
      </c>
      <c r="C120" t="s">
        <v>1727</v>
      </c>
      <c r="D120" t="s">
        <v>159</v>
      </c>
      <c r="E120" t="s">
        <v>1728</v>
      </c>
      <c r="F120" t="s">
        <v>1729</v>
      </c>
      <c r="G120" t="s">
        <v>68</v>
      </c>
      <c r="H120" t="s">
        <v>39</v>
      </c>
      <c r="I120" t="s">
        <v>85</v>
      </c>
      <c r="J120" t="s">
        <v>447</v>
      </c>
    </row>
    <row r="121" spans="1:10">
      <c r="A121" t="str">
        <f t="shared" si="2"/>
        <v>Leopold BLANCHE</v>
      </c>
      <c r="B121" t="str">
        <f t="shared" si="3"/>
        <v>T.C. JOUE LES TOURS Minime</v>
      </c>
      <c r="C121" t="s">
        <v>776</v>
      </c>
      <c r="D121" t="s">
        <v>228</v>
      </c>
      <c r="E121" t="s">
        <v>227</v>
      </c>
      <c r="F121" t="s">
        <v>777</v>
      </c>
      <c r="G121" t="s">
        <v>21</v>
      </c>
      <c r="H121" t="s">
        <v>27</v>
      </c>
      <c r="I121" t="s">
        <v>75</v>
      </c>
      <c r="J121" t="s">
        <v>442</v>
      </c>
    </row>
    <row r="122" spans="1:10">
      <c r="A122" t="str">
        <f t="shared" si="2"/>
        <v>Milla CASADABAN</v>
      </c>
      <c r="B122" t="str">
        <f t="shared" si="3"/>
        <v>VIERZON TRIATHLON18 Benjamin</v>
      </c>
      <c r="C122" t="s">
        <v>896</v>
      </c>
      <c r="D122" t="s">
        <v>617</v>
      </c>
      <c r="E122" t="s">
        <v>618</v>
      </c>
      <c r="F122" t="s">
        <v>897</v>
      </c>
      <c r="G122" t="s">
        <v>68</v>
      </c>
      <c r="H122" t="s">
        <v>61</v>
      </c>
      <c r="I122" t="s">
        <v>75</v>
      </c>
      <c r="J122" t="s">
        <v>448</v>
      </c>
    </row>
    <row r="123" spans="1:10">
      <c r="A123" t="str">
        <f t="shared" si="2"/>
        <v>Victoria BLANCHE</v>
      </c>
      <c r="B123" t="str">
        <f t="shared" si="3"/>
        <v>T.C. JOUE LES TOURS Cadet</v>
      </c>
      <c r="C123" t="s">
        <v>778</v>
      </c>
      <c r="D123" t="s">
        <v>229</v>
      </c>
      <c r="E123" t="s">
        <v>227</v>
      </c>
      <c r="F123" t="s">
        <v>779</v>
      </c>
      <c r="G123" t="s">
        <v>68</v>
      </c>
      <c r="H123" t="s">
        <v>27</v>
      </c>
      <c r="I123" t="s">
        <v>75</v>
      </c>
      <c r="J123" t="s">
        <v>447</v>
      </c>
    </row>
    <row r="124" spans="1:10">
      <c r="A124" t="str">
        <f t="shared" si="2"/>
        <v>Clement ROUX</v>
      </c>
      <c r="B124" t="str">
        <f t="shared" si="3"/>
        <v>VIERZON TRIATHLON18 Pupille</v>
      </c>
      <c r="C124" t="s">
        <v>1762</v>
      </c>
      <c r="D124" t="s">
        <v>113</v>
      </c>
      <c r="E124" t="s">
        <v>286</v>
      </c>
      <c r="F124" t="s">
        <v>1763</v>
      </c>
      <c r="G124" t="s">
        <v>21</v>
      </c>
      <c r="H124" t="s">
        <v>61</v>
      </c>
      <c r="I124" t="s">
        <v>75</v>
      </c>
      <c r="J124" t="s">
        <v>439</v>
      </c>
    </row>
    <row r="125" spans="1:10">
      <c r="A125" t="str">
        <f t="shared" si="2"/>
        <v>Gabriel MARY</v>
      </c>
      <c r="B125" t="str">
        <f t="shared" si="3"/>
        <v>VENDOME TRIATHLON Minime</v>
      </c>
      <c r="C125" t="s">
        <v>1512</v>
      </c>
      <c r="D125" t="s">
        <v>310</v>
      </c>
      <c r="E125" t="s">
        <v>612</v>
      </c>
      <c r="F125" t="s">
        <v>1096</v>
      </c>
      <c r="G125" t="s">
        <v>21</v>
      </c>
      <c r="H125" t="s">
        <v>26</v>
      </c>
      <c r="I125" t="s">
        <v>75</v>
      </c>
      <c r="J125" t="s">
        <v>444</v>
      </c>
    </row>
    <row r="126" spans="1:10">
      <c r="A126" t="str">
        <f t="shared" si="2"/>
        <v>Nathan MARY</v>
      </c>
      <c r="B126" t="str">
        <f t="shared" si="3"/>
        <v>VENDOME TRIATHLON Cadet</v>
      </c>
      <c r="C126" t="s">
        <v>1513</v>
      </c>
      <c r="D126" t="s">
        <v>217</v>
      </c>
      <c r="E126" t="s">
        <v>612</v>
      </c>
      <c r="F126" t="s">
        <v>1514</v>
      </c>
      <c r="G126" t="s">
        <v>21</v>
      </c>
      <c r="H126" t="s">
        <v>26</v>
      </c>
      <c r="I126" t="s">
        <v>75</v>
      </c>
      <c r="J126" t="s">
        <v>447</v>
      </c>
    </row>
    <row r="127" spans="1:10">
      <c r="A127" t="str">
        <f t="shared" si="2"/>
        <v>Paul RANTY</v>
      </c>
      <c r="B127" t="str">
        <f t="shared" si="3"/>
        <v>VIERZON TRIATHLON18 Cadet</v>
      </c>
      <c r="C127" t="s">
        <v>1696</v>
      </c>
      <c r="D127" t="s">
        <v>162</v>
      </c>
      <c r="E127" t="s">
        <v>609</v>
      </c>
      <c r="F127" t="s">
        <v>1697</v>
      </c>
      <c r="G127" t="s">
        <v>21</v>
      </c>
      <c r="H127" t="s">
        <v>61</v>
      </c>
      <c r="I127" t="s">
        <v>75</v>
      </c>
      <c r="J127" t="s">
        <v>441</v>
      </c>
    </row>
    <row r="128" spans="1:10">
      <c r="A128" t="str">
        <f t="shared" si="2"/>
        <v>MAXINE PERU LE SEYEC</v>
      </c>
      <c r="B128" t="str">
        <f t="shared" si="3"/>
        <v>BOURGES TRIATHLON Benjamin</v>
      </c>
      <c r="C128" t="s">
        <v>1619</v>
      </c>
      <c r="D128" t="s">
        <v>1620</v>
      </c>
      <c r="E128" t="s">
        <v>1621</v>
      </c>
      <c r="F128" t="s">
        <v>1622</v>
      </c>
      <c r="G128" t="s">
        <v>68</v>
      </c>
      <c r="H128" t="s">
        <v>19</v>
      </c>
      <c r="I128" t="s">
        <v>75</v>
      </c>
      <c r="J128" t="s">
        <v>443</v>
      </c>
    </row>
    <row r="129" spans="1:10">
      <c r="A129" t="str">
        <f t="shared" si="2"/>
        <v>Jeanne HAMART</v>
      </c>
      <c r="B129" t="str">
        <f t="shared" si="3"/>
        <v>AS GIEN NATATION SECTION TRIATHLON Mini-Poussin</v>
      </c>
      <c r="C129" t="s">
        <v>1243</v>
      </c>
      <c r="D129" t="s">
        <v>89</v>
      </c>
      <c r="E129" t="s">
        <v>1244</v>
      </c>
      <c r="F129" t="s">
        <v>1245</v>
      </c>
      <c r="G129" t="s">
        <v>68</v>
      </c>
      <c r="H129" t="s">
        <v>52</v>
      </c>
      <c r="I129" t="s">
        <v>75</v>
      </c>
      <c r="J129" t="s">
        <v>449</v>
      </c>
    </row>
    <row r="130" spans="1:10">
      <c r="A130" t="str">
        <f t="shared" si="2"/>
        <v>ALBERT SAVORNIN</v>
      </c>
      <c r="B130" t="str">
        <f t="shared" si="3"/>
        <v>VENDOME TRIATHLON Cadet</v>
      </c>
      <c r="C130" t="s">
        <v>1780</v>
      </c>
      <c r="D130" t="s">
        <v>315</v>
      </c>
      <c r="E130" t="s">
        <v>384</v>
      </c>
      <c r="F130" t="s">
        <v>1781</v>
      </c>
      <c r="G130" t="s">
        <v>21</v>
      </c>
      <c r="H130" t="s">
        <v>26</v>
      </c>
      <c r="I130" t="s">
        <v>75</v>
      </c>
      <c r="J130" t="s">
        <v>441</v>
      </c>
    </row>
    <row r="131" spans="1:10">
      <c r="A131" t="str">
        <f t="shared" ref="A131:A194" si="4">CONCATENATE(D131," ",E131)</f>
        <v>Alex COLLART</v>
      </c>
      <c r="B131" t="str">
        <f t="shared" ref="B131:B194" si="5">IFERROR(LEFT(CONCATENATE(H131," ",J131),LEN(CONCATENATE(H131," ",J131))-2),"")</f>
        <v>VENDOME TRIATHLON Cadet</v>
      </c>
      <c r="C131" t="s">
        <v>953</v>
      </c>
      <c r="D131" t="s">
        <v>296</v>
      </c>
      <c r="E131" t="s">
        <v>625</v>
      </c>
      <c r="F131" t="s">
        <v>954</v>
      </c>
      <c r="G131" t="s">
        <v>21</v>
      </c>
      <c r="H131" t="s">
        <v>26</v>
      </c>
      <c r="I131" t="s">
        <v>75</v>
      </c>
      <c r="J131" t="s">
        <v>441</v>
      </c>
    </row>
    <row r="132" spans="1:10">
      <c r="A132" t="str">
        <f t="shared" si="4"/>
        <v>Keiran MILCENT</v>
      </c>
      <c r="B132" t="str">
        <f t="shared" si="5"/>
        <v>ORLEANS ASFAS TRIATHLON Poussin</v>
      </c>
      <c r="C132" t="s">
        <v>1542</v>
      </c>
      <c r="D132" t="s">
        <v>1543</v>
      </c>
      <c r="E132" t="s">
        <v>1544</v>
      </c>
      <c r="F132" t="s">
        <v>1545</v>
      </c>
      <c r="G132" t="s">
        <v>21</v>
      </c>
      <c r="H132" t="s">
        <v>25</v>
      </c>
      <c r="I132" t="s">
        <v>75</v>
      </c>
      <c r="J132" t="s">
        <v>446</v>
      </c>
    </row>
    <row r="133" spans="1:10">
      <c r="A133" t="str">
        <f t="shared" si="4"/>
        <v>Nolan MARCHISET</v>
      </c>
      <c r="B133" t="str">
        <f t="shared" si="5"/>
        <v>ORLEANS ASFAS TRIATHLON Pupille</v>
      </c>
      <c r="C133" t="s">
        <v>1498</v>
      </c>
      <c r="D133" t="s">
        <v>156</v>
      </c>
      <c r="E133" t="s">
        <v>525</v>
      </c>
      <c r="F133" t="s">
        <v>1499</v>
      </c>
      <c r="G133" t="s">
        <v>21</v>
      </c>
      <c r="H133" t="s">
        <v>25</v>
      </c>
      <c r="I133" t="s">
        <v>75</v>
      </c>
      <c r="J133" t="s">
        <v>439</v>
      </c>
    </row>
    <row r="134" spans="1:10">
      <c r="A134" t="str">
        <f t="shared" si="4"/>
        <v>Lise BRION CHARRAULT</v>
      </c>
      <c r="B134" t="str">
        <f t="shared" si="5"/>
        <v>ORLEANS ASFAS TRIATHLON Benjamin</v>
      </c>
      <c r="C134" t="s">
        <v>856</v>
      </c>
      <c r="D134" t="s">
        <v>371</v>
      </c>
      <c r="E134" t="s">
        <v>857</v>
      </c>
      <c r="F134" t="s">
        <v>719</v>
      </c>
      <c r="G134" t="s">
        <v>68</v>
      </c>
      <c r="H134" t="s">
        <v>25</v>
      </c>
      <c r="I134" t="s">
        <v>75</v>
      </c>
      <c r="J134" t="s">
        <v>443</v>
      </c>
    </row>
    <row r="135" spans="1:10">
      <c r="A135" t="str">
        <f t="shared" si="4"/>
        <v>Aubin BERTRAND</v>
      </c>
      <c r="B135" t="str">
        <f t="shared" si="5"/>
        <v>ORLEANS ASFAS TRIATHLON Benjamin</v>
      </c>
      <c r="C135" t="s">
        <v>747</v>
      </c>
      <c r="D135" t="s">
        <v>292</v>
      </c>
      <c r="E135" t="s">
        <v>304</v>
      </c>
      <c r="F135" t="s">
        <v>748</v>
      </c>
      <c r="G135" t="s">
        <v>21</v>
      </c>
      <c r="H135" t="s">
        <v>25</v>
      </c>
      <c r="I135" t="s">
        <v>75</v>
      </c>
      <c r="J135" t="s">
        <v>443</v>
      </c>
    </row>
    <row r="136" spans="1:10">
      <c r="A136" t="str">
        <f t="shared" si="4"/>
        <v>Valentin THIOU</v>
      </c>
      <c r="B136" t="str">
        <f t="shared" si="5"/>
        <v>VINEUIL SPORTS TRIATHLON Junior</v>
      </c>
      <c r="C136" t="s">
        <v>1850</v>
      </c>
      <c r="D136" t="s">
        <v>103</v>
      </c>
      <c r="E136" t="s">
        <v>624</v>
      </c>
      <c r="F136" t="s">
        <v>1851</v>
      </c>
      <c r="G136" t="s">
        <v>21</v>
      </c>
      <c r="H136" t="s">
        <v>36</v>
      </c>
      <c r="I136" t="s">
        <v>75</v>
      </c>
      <c r="J136" t="s">
        <v>451</v>
      </c>
    </row>
    <row r="137" spans="1:10">
      <c r="A137" t="str">
        <f t="shared" si="4"/>
        <v>Mathieu HOCHART</v>
      </c>
      <c r="B137" t="str">
        <f t="shared" si="5"/>
        <v>SAINT AVERTIN SPORTS TRIATHLON 37 Cadet</v>
      </c>
      <c r="C137" t="s">
        <v>1265</v>
      </c>
      <c r="D137" t="s">
        <v>70</v>
      </c>
      <c r="E137" t="s">
        <v>216</v>
      </c>
      <c r="F137" t="s">
        <v>1266</v>
      </c>
      <c r="G137" t="s">
        <v>21</v>
      </c>
      <c r="H137" t="s">
        <v>33</v>
      </c>
      <c r="I137" t="s">
        <v>75</v>
      </c>
      <c r="J137" t="s">
        <v>447</v>
      </c>
    </row>
    <row r="138" spans="1:10">
      <c r="A138" t="str">
        <f t="shared" si="4"/>
        <v>Sacha GANDON</v>
      </c>
      <c r="B138" t="str">
        <f t="shared" si="5"/>
        <v>T.C. JOUE LES TOURS Junior</v>
      </c>
      <c r="C138" t="s">
        <v>1151</v>
      </c>
      <c r="D138" t="s">
        <v>208</v>
      </c>
      <c r="E138" t="s">
        <v>1152</v>
      </c>
      <c r="F138" t="s">
        <v>1153</v>
      </c>
      <c r="G138" t="s">
        <v>68</v>
      </c>
      <c r="H138" t="s">
        <v>27</v>
      </c>
      <c r="I138" t="s">
        <v>75</v>
      </c>
      <c r="J138" t="s">
        <v>451</v>
      </c>
    </row>
    <row r="139" spans="1:10">
      <c r="A139" t="str">
        <f t="shared" si="4"/>
        <v>PAULINE ROUCHERAUD</v>
      </c>
      <c r="B139" t="str">
        <f t="shared" si="5"/>
        <v>VENDOME TRIATHLON Pupille</v>
      </c>
      <c r="C139" t="s">
        <v>1750</v>
      </c>
      <c r="D139" t="s">
        <v>386</v>
      </c>
      <c r="E139" t="s">
        <v>385</v>
      </c>
      <c r="F139" t="s">
        <v>1751</v>
      </c>
      <c r="G139" t="s">
        <v>68</v>
      </c>
      <c r="H139" t="s">
        <v>26</v>
      </c>
      <c r="I139" t="s">
        <v>75</v>
      </c>
      <c r="J139" t="s">
        <v>439</v>
      </c>
    </row>
    <row r="140" spans="1:10">
      <c r="A140" t="str">
        <f t="shared" si="4"/>
        <v>THEO LAPIERRE</v>
      </c>
      <c r="B140" t="str">
        <f t="shared" si="5"/>
        <v>J3 SPORTS AMILLY SECTION TRIATHLON Junior</v>
      </c>
      <c r="C140" t="s">
        <v>1357</v>
      </c>
      <c r="D140" t="s">
        <v>619</v>
      </c>
      <c r="E140" t="s">
        <v>405</v>
      </c>
      <c r="F140" t="s">
        <v>1358</v>
      </c>
      <c r="G140" t="s">
        <v>21</v>
      </c>
      <c r="H140" t="s">
        <v>30</v>
      </c>
      <c r="I140" t="s">
        <v>75</v>
      </c>
      <c r="J140" t="s">
        <v>440</v>
      </c>
    </row>
    <row r="141" spans="1:10">
      <c r="A141" t="str">
        <f t="shared" si="4"/>
        <v>Thoma CREPIEUX</v>
      </c>
      <c r="B141" t="str">
        <f t="shared" si="5"/>
        <v>VENDOME TRIATHLON Cadet</v>
      </c>
      <c r="C141" t="s">
        <v>982</v>
      </c>
      <c r="D141" t="s">
        <v>530</v>
      </c>
      <c r="E141" t="s">
        <v>531</v>
      </c>
      <c r="F141" t="s">
        <v>983</v>
      </c>
      <c r="G141" t="s">
        <v>21</v>
      </c>
      <c r="H141" t="s">
        <v>26</v>
      </c>
      <c r="I141" t="s">
        <v>75</v>
      </c>
      <c r="J141" t="s">
        <v>447</v>
      </c>
    </row>
    <row r="142" spans="1:10">
      <c r="A142" t="str">
        <f t="shared" si="4"/>
        <v>Lucas BOIVIN</v>
      </c>
      <c r="B142" t="str">
        <f t="shared" si="5"/>
        <v>C CHARTRES METROPOLE TRIATHLON Junior</v>
      </c>
      <c r="C142" t="s">
        <v>792</v>
      </c>
      <c r="D142" t="s">
        <v>205</v>
      </c>
      <c r="E142" t="s">
        <v>793</v>
      </c>
      <c r="F142" t="s">
        <v>794</v>
      </c>
      <c r="G142" t="s">
        <v>21</v>
      </c>
      <c r="H142" t="s">
        <v>66</v>
      </c>
      <c r="I142" t="s">
        <v>75</v>
      </c>
      <c r="J142" t="s">
        <v>440</v>
      </c>
    </row>
    <row r="143" spans="1:10">
      <c r="A143" t="str">
        <f t="shared" si="4"/>
        <v>Ruben AUDEVARD</v>
      </c>
      <c r="B143" t="str">
        <f t="shared" si="5"/>
        <v>J3 SPORTS AMILLY SECTION TRIATHLON Minime</v>
      </c>
      <c r="C143" t="s">
        <v>675</v>
      </c>
      <c r="D143" t="s">
        <v>611</v>
      </c>
      <c r="E143" t="s">
        <v>454</v>
      </c>
      <c r="F143" t="s">
        <v>676</v>
      </c>
      <c r="G143" t="s">
        <v>21</v>
      </c>
      <c r="H143" t="s">
        <v>30</v>
      </c>
      <c r="I143" t="s">
        <v>75</v>
      </c>
      <c r="J143" t="s">
        <v>444</v>
      </c>
    </row>
    <row r="144" spans="1:10">
      <c r="A144" t="str">
        <f t="shared" si="4"/>
        <v>Jonas AUDEVARD</v>
      </c>
      <c r="B144" t="str">
        <f t="shared" si="5"/>
        <v>J3 SPORTS AMILLY SECTION TRIATHLON Pupille</v>
      </c>
      <c r="C144" t="s">
        <v>677</v>
      </c>
      <c r="D144" t="s">
        <v>649</v>
      </c>
      <c r="E144" t="s">
        <v>454</v>
      </c>
      <c r="F144" t="s">
        <v>678</v>
      </c>
      <c r="G144" t="s">
        <v>21</v>
      </c>
      <c r="H144" t="s">
        <v>30</v>
      </c>
      <c r="I144" t="s">
        <v>75</v>
      </c>
      <c r="J144" t="s">
        <v>439</v>
      </c>
    </row>
    <row r="145" spans="1:10">
      <c r="A145" t="str">
        <f t="shared" si="4"/>
        <v>JEAN SKRABURSKI</v>
      </c>
      <c r="B145" t="str">
        <f t="shared" si="5"/>
        <v>J3 SPORTS AMILLY SECTION TRIATHLON Benjamin</v>
      </c>
      <c r="C145" t="s">
        <v>1810</v>
      </c>
      <c r="D145" t="s">
        <v>607</v>
      </c>
      <c r="E145" t="s">
        <v>637</v>
      </c>
      <c r="F145" t="s">
        <v>1271</v>
      </c>
      <c r="G145" t="s">
        <v>21</v>
      </c>
      <c r="H145" t="s">
        <v>30</v>
      </c>
      <c r="I145" t="s">
        <v>75</v>
      </c>
      <c r="J145" t="s">
        <v>448</v>
      </c>
    </row>
    <row r="146" spans="1:10">
      <c r="A146" t="str">
        <f t="shared" si="4"/>
        <v>PAUL SKRABURSKI</v>
      </c>
      <c r="B146" t="str">
        <f t="shared" si="5"/>
        <v>J3 SPORTS AMILLY SECTION TRIATHLON Poussin</v>
      </c>
      <c r="C146" t="s">
        <v>1811</v>
      </c>
      <c r="D146" t="s">
        <v>241</v>
      </c>
      <c r="E146" t="s">
        <v>637</v>
      </c>
      <c r="F146" t="s">
        <v>1812</v>
      </c>
      <c r="G146" t="s">
        <v>21</v>
      </c>
      <c r="H146" t="s">
        <v>30</v>
      </c>
      <c r="I146" t="s">
        <v>75</v>
      </c>
      <c r="J146" t="s">
        <v>446</v>
      </c>
    </row>
    <row r="147" spans="1:10">
      <c r="A147" t="str">
        <f t="shared" si="4"/>
        <v>Mathys LAURENT</v>
      </c>
      <c r="B147" t="str">
        <f t="shared" si="5"/>
        <v>J3 SPORTS AMILLY SECTION TRIATHLON Cadet</v>
      </c>
      <c r="C147" t="s">
        <v>2210</v>
      </c>
      <c r="D147" t="s">
        <v>393</v>
      </c>
      <c r="E147" t="s">
        <v>1362</v>
      </c>
      <c r="F147" t="s">
        <v>1363</v>
      </c>
      <c r="G147" t="s">
        <v>21</v>
      </c>
      <c r="H147" t="s">
        <v>30</v>
      </c>
      <c r="I147" t="s">
        <v>75</v>
      </c>
      <c r="J147" t="s">
        <v>447</v>
      </c>
    </row>
    <row r="148" spans="1:10">
      <c r="A148" t="str">
        <f t="shared" si="4"/>
        <v>Nateo FABRO</v>
      </c>
      <c r="B148" t="str">
        <f t="shared" si="5"/>
        <v>J3 SPORTS AMILLY SECTION TRIATHLON Junior</v>
      </c>
      <c r="C148" t="s">
        <v>1106</v>
      </c>
      <c r="D148" t="s">
        <v>635</v>
      </c>
      <c r="E148" t="s">
        <v>636</v>
      </c>
      <c r="F148" t="s">
        <v>1107</v>
      </c>
      <c r="G148" t="s">
        <v>21</v>
      </c>
      <c r="H148" t="s">
        <v>30</v>
      </c>
      <c r="I148" t="s">
        <v>75</v>
      </c>
      <c r="J148" t="s">
        <v>440</v>
      </c>
    </row>
    <row r="149" spans="1:10">
      <c r="A149" t="str">
        <f t="shared" si="4"/>
        <v>Arthur LINARD</v>
      </c>
      <c r="B149" t="str">
        <f t="shared" si="5"/>
        <v>J3 SPORTS AMILLY SECTION TRIATHLON Benjamin</v>
      </c>
      <c r="C149" t="s">
        <v>1467</v>
      </c>
      <c r="D149" t="s">
        <v>98</v>
      </c>
      <c r="E149" t="s">
        <v>640</v>
      </c>
      <c r="F149" t="s">
        <v>1468</v>
      </c>
      <c r="G149" t="s">
        <v>21</v>
      </c>
      <c r="H149" t="s">
        <v>30</v>
      </c>
      <c r="I149" t="s">
        <v>75</v>
      </c>
      <c r="J149" t="s">
        <v>448</v>
      </c>
    </row>
    <row r="150" spans="1:10">
      <c r="A150" t="str">
        <f t="shared" si="4"/>
        <v>ANTOINE SKRABURSKI</v>
      </c>
      <c r="B150" t="str">
        <f t="shared" si="5"/>
        <v>J3 SPORTS AMILLY SECTION TRIATHLON Benjamin</v>
      </c>
      <c r="C150" t="s">
        <v>1813</v>
      </c>
      <c r="D150" t="s">
        <v>142</v>
      </c>
      <c r="E150" t="s">
        <v>637</v>
      </c>
      <c r="F150" t="s">
        <v>1271</v>
      </c>
      <c r="G150" t="s">
        <v>21</v>
      </c>
      <c r="H150" t="s">
        <v>30</v>
      </c>
      <c r="I150" t="s">
        <v>75</v>
      </c>
      <c r="J150" t="s">
        <v>448</v>
      </c>
    </row>
    <row r="151" spans="1:10">
      <c r="A151" t="str">
        <f t="shared" si="4"/>
        <v>Ines AUGY</v>
      </c>
      <c r="B151" t="str">
        <f t="shared" si="5"/>
        <v>VIERZON TRIATHLON18 Benjamin</v>
      </c>
      <c r="C151" t="s">
        <v>682</v>
      </c>
      <c r="D151" t="s">
        <v>116</v>
      </c>
      <c r="E151" t="s">
        <v>593</v>
      </c>
      <c r="F151" t="s">
        <v>683</v>
      </c>
      <c r="G151" t="s">
        <v>68</v>
      </c>
      <c r="H151" t="s">
        <v>61</v>
      </c>
      <c r="I151" t="s">
        <v>75</v>
      </c>
      <c r="J151" t="s">
        <v>443</v>
      </c>
    </row>
    <row r="152" spans="1:10">
      <c r="A152" t="str">
        <f t="shared" si="4"/>
        <v>Pierre COTINOT</v>
      </c>
      <c r="B152" t="str">
        <f t="shared" si="5"/>
        <v>GENERATION TRIATHLON BLOIS Minime</v>
      </c>
      <c r="C152" t="s">
        <v>966</v>
      </c>
      <c r="D152" t="s">
        <v>88</v>
      </c>
      <c r="E152" t="s">
        <v>967</v>
      </c>
      <c r="F152" t="s">
        <v>968</v>
      </c>
      <c r="G152" t="s">
        <v>21</v>
      </c>
      <c r="H152" t="s">
        <v>39</v>
      </c>
      <c r="I152" t="s">
        <v>85</v>
      </c>
      <c r="J152" t="s">
        <v>444</v>
      </c>
    </row>
    <row r="153" spans="1:10">
      <c r="A153" t="str">
        <f t="shared" si="4"/>
        <v>Tom FAIVRE</v>
      </c>
      <c r="B153" t="str">
        <f t="shared" si="5"/>
        <v>ORLEANS ASFAS TRIATHLON Poussin</v>
      </c>
      <c r="C153" t="s">
        <v>1108</v>
      </c>
      <c r="D153" t="s">
        <v>147</v>
      </c>
      <c r="E153" t="s">
        <v>1109</v>
      </c>
      <c r="F153" t="s">
        <v>1110</v>
      </c>
      <c r="G153" t="s">
        <v>21</v>
      </c>
      <c r="H153" t="s">
        <v>25</v>
      </c>
      <c r="I153" t="s">
        <v>75</v>
      </c>
      <c r="J153" t="s">
        <v>450</v>
      </c>
    </row>
    <row r="154" spans="1:10">
      <c r="A154" t="str">
        <f t="shared" si="4"/>
        <v>Ewenn MARCHISET</v>
      </c>
      <c r="B154" t="str">
        <f t="shared" si="5"/>
        <v>ORLEANS ASFAS TRIATHLON Poussin</v>
      </c>
      <c r="C154" t="s">
        <v>1500</v>
      </c>
      <c r="D154" t="s">
        <v>524</v>
      </c>
      <c r="E154" t="s">
        <v>525</v>
      </c>
      <c r="F154" t="s">
        <v>1501</v>
      </c>
      <c r="G154" t="s">
        <v>21</v>
      </c>
      <c r="H154" t="s">
        <v>25</v>
      </c>
      <c r="I154" t="s">
        <v>75</v>
      </c>
      <c r="J154" t="s">
        <v>450</v>
      </c>
    </row>
    <row r="155" spans="1:10">
      <c r="A155" t="str">
        <f t="shared" si="4"/>
        <v>ANATOLE BERNEAU MERLET</v>
      </c>
      <c r="B155" t="str">
        <f t="shared" si="5"/>
        <v>VENDOME TRIATHLON Benjamin</v>
      </c>
      <c r="C155" t="s">
        <v>737</v>
      </c>
      <c r="D155" t="s">
        <v>738</v>
      </c>
      <c r="E155" t="s">
        <v>554</v>
      </c>
      <c r="F155" t="s">
        <v>739</v>
      </c>
      <c r="G155" t="s">
        <v>21</v>
      </c>
      <c r="H155" t="s">
        <v>26</v>
      </c>
      <c r="I155" t="s">
        <v>75</v>
      </c>
      <c r="J155" t="s">
        <v>443</v>
      </c>
    </row>
    <row r="156" spans="1:10">
      <c r="A156" t="str">
        <f t="shared" si="4"/>
        <v>Lola BIOUD</v>
      </c>
      <c r="B156" t="str">
        <f t="shared" si="5"/>
        <v>VIERZON TRIATHLON18 Cadet</v>
      </c>
      <c r="C156" t="s">
        <v>767</v>
      </c>
      <c r="D156" t="s">
        <v>768</v>
      </c>
      <c r="E156" t="s">
        <v>769</v>
      </c>
      <c r="F156" t="s">
        <v>770</v>
      </c>
      <c r="G156" t="s">
        <v>68</v>
      </c>
      <c r="H156" t="s">
        <v>61</v>
      </c>
      <c r="I156" t="s">
        <v>75</v>
      </c>
      <c r="J156" t="s">
        <v>441</v>
      </c>
    </row>
    <row r="157" spans="1:10">
      <c r="A157" t="str">
        <f t="shared" si="4"/>
        <v>Ambroise DE BEAUDIGNIES</v>
      </c>
      <c r="B157" t="str">
        <f t="shared" si="5"/>
        <v>VENDOME TRIATHLON Mini-Poussin</v>
      </c>
      <c r="C157" t="s">
        <v>1020</v>
      </c>
      <c r="D157" t="s">
        <v>1021</v>
      </c>
      <c r="E157" t="s">
        <v>1022</v>
      </c>
      <c r="F157" t="s">
        <v>1023</v>
      </c>
      <c r="G157" t="s">
        <v>21</v>
      </c>
      <c r="H157" t="s">
        <v>26</v>
      </c>
      <c r="I157" t="s">
        <v>75</v>
      </c>
      <c r="J157" t="s">
        <v>449</v>
      </c>
    </row>
    <row r="158" spans="1:10">
      <c r="A158" t="str">
        <f t="shared" si="4"/>
        <v>Eliott MAYNIEL</v>
      </c>
      <c r="B158" t="str">
        <f t="shared" si="5"/>
        <v>TRIATHLON ACADEMY 28 Mini-Poussin</v>
      </c>
      <c r="C158" t="s">
        <v>1525</v>
      </c>
      <c r="D158" t="s">
        <v>122</v>
      </c>
      <c r="E158" t="s">
        <v>1526</v>
      </c>
      <c r="F158" t="s">
        <v>1527</v>
      </c>
      <c r="G158" t="s">
        <v>21</v>
      </c>
      <c r="H158" t="s">
        <v>436</v>
      </c>
      <c r="I158" t="s">
        <v>75</v>
      </c>
      <c r="J158" t="s">
        <v>449</v>
      </c>
    </row>
    <row r="159" spans="1:10">
      <c r="A159" t="str">
        <f t="shared" si="4"/>
        <v>CHARLES SEMUR</v>
      </c>
      <c r="B159" t="str">
        <f t="shared" si="5"/>
        <v>T.C. JOUE LES TOURS Pupille</v>
      </c>
      <c r="C159" t="s">
        <v>1793</v>
      </c>
      <c r="D159" t="s">
        <v>330</v>
      </c>
      <c r="E159" t="s">
        <v>329</v>
      </c>
      <c r="F159" t="s">
        <v>1794</v>
      </c>
      <c r="G159" t="s">
        <v>21</v>
      </c>
      <c r="H159" t="s">
        <v>27</v>
      </c>
      <c r="I159" t="s">
        <v>75</v>
      </c>
      <c r="J159" t="s">
        <v>437</v>
      </c>
    </row>
    <row r="160" spans="1:10">
      <c r="A160" t="str">
        <f t="shared" si="4"/>
        <v>Amaia CLERGUE</v>
      </c>
      <c r="B160" t="str">
        <f t="shared" si="5"/>
        <v>GENERATION TRIATHLON BLOIS Benjamin</v>
      </c>
      <c r="C160" t="s">
        <v>944</v>
      </c>
      <c r="D160" t="s">
        <v>945</v>
      </c>
      <c r="E160" t="s">
        <v>946</v>
      </c>
      <c r="F160" t="s">
        <v>947</v>
      </c>
      <c r="G160" t="s">
        <v>68</v>
      </c>
      <c r="H160" t="s">
        <v>39</v>
      </c>
      <c r="I160" t="s">
        <v>75</v>
      </c>
      <c r="J160" t="s">
        <v>448</v>
      </c>
    </row>
    <row r="161" spans="1:10">
      <c r="A161" t="str">
        <f t="shared" si="4"/>
        <v>ARWEN BONNEFOY</v>
      </c>
      <c r="B161" t="str">
        <f t="shared" si="5"/>
        <v>TRI SAINT AMAND DUN 18 Junior</v>
      </c>
      <c r="C161" t="s">
        <v>797</v>
      </c>
      <c r="D161" t="s">
        <v>798</v>
      </c>
      <c r="E161" t="s">
        <v>799</v>
      </c>
      <c r="F161" t="s">
        <v>800</v>
      </c>
      <c r="G161" t="s">
        <v>68</v>
      </c>
      <c r="H161" t="s">
        <v>28</v>
      </c>
      <c r="I161" t="s">
        <v>85</v>
      </c>
      <c r="J161" t="s">
        <v>440</v>
      </c>
    </row>
    <row r="162" spans="1:10">
      <c r="A162" t="str">
        <f t="shared" si="4"/>
        <v>Louis GAUDECHOUX</v>
      </c>
      <c r="B162" t="str">
        <f t="shared" si="5"/>
        <v>TRI SAINT AMAND DUN 18 Mini-Poussin</v>
      </c>
      <c r="C162" t="s">
        <v>1156</v>
      </c>
      <c r="D162" t="s">
        <v>287</v>
      </c>
      <c r="E162" t="s">
        <v>1157</v>
      </c>
      <c r="F162" t="s">
        <v>1158</v>
      </c>
      <c r="G162" t="s">
        <v>21</v>
      </c>
      <c r="H162" t="s">
        <v>28</v>
      </c>
      <c r="I162" t="s">
        <v>85</v>
      </c>
      <c r="J162" t="s">
        <v>438</v>
      </c>
    </row>
    <row r="163" spans="1:10">
      <c r="A163" t="str">
        <f t="shared" si="4"/>
        <v>Alexandre DALAUDIERE</v>
      </c>
      <c r="B163" t="str">
        <f t="shared" si="5"/>
        <v>TRI SAINT AMAND DUN 18 Junior</v>
      </c>
      <c r="C163" t="s">
        <v>997</v>
      </c>
      <c r="D163" t="s">
        <v>127</v>
      </c>
      <c r="E163" t="s">
        <v>632</v>
      </c>
      <c r="F163" t="s">
        <v>998</v>
      </c>
      <c r="G163" t="s">
        <v>21</v>
      </c>
      <c r="H163" t="s">
        <v>28</v>
      </c>
      <c r="I163" t="s">
        <v>85</v>
      </c>
      <c r="J163" t="s">
        <v>440</v>
      </c>
    </row>
    <row r="164" spans="1:10">
      <c r="A164" t="str">
        <f t="shared" si="4"/>
        <v>AXEL PERRIN</v>
      </c>
      <c r="B164" t="str">
        <f t="shared" si="5"/>
        <v>VIERZON TRIATHLON18 Benjamin</v>
      </c>
      <c r="C164" t="s">
        <v>1611</v>
      </c>
      <c r="D164" t="s">
        <v>215</v>
      </c>
      <c r="E164" t="s">
        <v>333</v>
      </c>
      <c r="F164" t="s">
        <v>1612</v>
      </c>
      <c r="G164" t="s">
        <v>21</v>
      </c>
      <c r="H164" t="s">
        <v>61</v>
      </c>
      <c r="I164" t="s">
        <v>75</v>
      </c>
      <c r="J164" t="s">
        <v>443</v>
      </c>
    </row>
    <row r="165" spans="1:10">
      <c r="A165" t="str">
        <f t="shared" si="4"/>
        <v>Ruben PERRIN</v>
      </c>
      <c r="B165" t="str">
        <f t="shared" si="5"/>
        <v>VIERZON TRIATHLON18 Pupille</v>
      </c>
      <c r="C165" t="s">
        <v>1613</v>
      </c>
      <c r="D165" t="s">
        <v>611</v>
      </c>
      <c r="E165" t="s">
        <v>333</v>
      </c>
      <c r="F165" t="s">
        <v>1614</v>
      </c>
      <c r="G165" t="s">
        <v>21</v>
      </c>
      <c r="H165" t="s">
        <v>61</v>
      </c>
      <c r="I165" t="s">
        <v>75</v>
      </c>
      <c r="J165" t="s">
        <v>437</v>
      </c>
    </row>
    <row r="166" spans="1:10">
      <c r="A166" t="str">
        <f t="shared" si="4"/>
        <v>Giulia GUERRERO SANCHEZ</v>
      </c>
      <c r="B166" t="str">
        <f t="shared" si="5"/>
        <v>ORLEANS ASFAS TRIATHLON Pupille</v>
      </c>
      <c r="C166" t="s">
        <v>1210</v>
      </c>
      <c r="D166" t="s">
        <v>561</v>
      </c>
      <c r="E166" t="s">
        <v>294</v>
      </c>
      <c r="F166" t="s">
        <v>1211</v>
      </c>
      <c r="G166" t="s">
        <v>68</v>
      </c>
      <c r="H166" t="s">
        <v>25</v>
      </c>
      <c r="I166" t="s">
        <v>75</v>
      </c>
      <c r="J166" t="s">
        <v>439</v>
      </c>
    </row>
    <row r="167" spans="1:10">
      <c r="A167" t="str">
        <f t="shared" si="4"/>
        <v>Lyssandre CHARLET GARNIER</v>
      </c>
      <c r="B167" t="str">
        <f t="shared" si="5"/>
        <v>ORLEANS ASFAS TRIATHLON Pupille</v>
      </c>
      <c r="C167" t="s">
        <v>920</v>
      </c>
      <c r="D167" t="s">
        <v>563</v>
      </c>
      <c r="E167" t="s">
        <v>564</v>
      </c>
      <c r="F167" t="s">
        <v>921</v>
      </c>
      <c r="G167" t="s">
        <v>68</v>
      </c>
      <c r="H167" t="s">
        <v>25</v>
      </c>
      <c r="I167" t="s">
        <v>75</v>
      </c>
      <c r="J167" t="s">
        <v>437</v>
      </c>
    </row>
    <row r="168" spans="1:10">
      <c r="A168" t="str">
        <f t="shared" si="4"/>
        <v>Mathieu CHARLET</v>
      </c>
      <c r="B168" t="str">
        <f t="shared" si="5"/>
        <v>ORLEANS ASFAS TRIATHLON Minime</v>
      </c>
      <c r="C168" t="s">
        <v>916</v>
      </c>
      <c r="D168" t="s">
        <v>70</v>
      </c>
      <c r="E168" t="s">
        <v>299</v>
      </c>
      <c r="F168" t="s">
        <v>917</v>
      </c>
      <c r="G168" t="s">
        <v>21</v>
      </c>
      <c r="H168" t="s">
        <v>25</v>
      </c>
      <c r="I168" t="s">
        <v>75</v>
      </c>
      <c r="J168" t="s">
        <v>442</v>
      </c>
    </row>
    <row r="169" spans="1:10">
      <c r="A169" t="str">
        <f t="shared" si="4"/>
        <v>Martin CHARLET</v>
      </c>
      <c r="B169" t="str">
        <f t="shared" si="5"/>
        <v>ORLEANS ASFAS TRIATHLON Benjamin</v>
      </c>
      <c r="C169" t="s">
        <v>918</v>
      </c>
      <c r="D169" t="s">
        <v>97</v>
      </c>
      <c r="E169" t="s">
        <v>299</v>
      </c>
      <c r="F169" t="s">
        <v>919</v>
      </c>
      <c r="G169" t="s">
        <v>21</v>
      </c>
      <c r="H169" t="s">
        <v>25</v>
      </c>
      <c r="I169" t="s">
        <v>75</v>
      </c>
      <c r="J169" t="s">
        <v>443</v>
      </c>
    </row>
    <row r="170" spans="1:10">
      <c r="A170" t="str">
        <f t="shared" si="4"/>
        <v>TOM CHESNEAU</v>
      </c>
      <c r="B170" t="str">
        <f t="shared" si="5"/>
        <v>ORLEANS ASFAS TRIATHLON Cadet</v>
      </c>
      <c r="C170" t="s">
        <v>931</v>
      </c>
      <c r="D170" t="s">
        <v>370</v>
      </c>
      <c r="E170" t="s">
        <v>932</v>
      </c>
      <c r="F170" t="s">
        <v>933</v>
      </c>
      <c r="G170" t="s">
        <v>21</v>
      </c>
      <c r="H170" t="s">
        <v>25</v>
      </c>
      <c r="I170" t="s">
        <v>75</v>
      </c>
      <c r="J170" t="s">
        <v>447</v>
      </c>
    </row>
    <row r="171" spans="1:10">
      <c r="A171" t="str">
        <f t="shared" si="4"/>
        <v>MATHIS CHESNEAU</v>
      </c>
      <c r="B171" t="str">
        <f t="shared" si="5"/>
        <v>ORLEANS ASFAS TRIATHLON Minime</v>
      </c>
      <c r="C171" t="s">
        <v>934</v>
      </c>
      <c r="D171" t="s">
        <v>935</v>
      </c>
      <c r="E171" t="s">
        <v>932</v>
      </c>
      <c r="F171" t="s">
        <v>936</v>
      </c>
      <c r="G171" t="s">
        <v>21</v>
      </c>
      <c r="H171" t="s">
        <v>25</v>
      </c>
      <c r="I171" t="s">
        <v>75</v>
      </c>
      <c r="J171" t="s">
        <v>444</v>
      </c>
    </row>
    <row r="172" spans="1:10">
      <c r="A172" t="str">
        <f t="shared" si="4"/>
        <v>Lucien BARBEDETTE MULLER</v>
      </c>
      <c r="B172" t="str">
        <f t="shared" si="5"/>
        <v>ORLEANS ASFAS TRIATHLON Pupille</v>
      </c>
      <c r="C172" t="s">
        <v>706</v>
      </c>
      <c r="D172" t="s">
        <v>707</v>
      </c>
      <c r="E172" t="s">
        <v>708</v>
      </c>
      <c r="F172" t="s">
        <v>709</v>
      </c>
      <c r="G172" t="s">
        <v>21</v>
      </c>
      <c r="H172" t="s">
        <v>25</v>
      </c>
      <c r="I172" t="s">
        <v>75</v>
      </c>
      <c r="J172" t="s">
        <v>439</v>
      </c>
    </row>
    <row r="173" spans="1:10">
      <c r="A173" t="str">
        <f t="shared" si="4"/>
        <v>Jules BESCHERON</v>
      </c>
      <c r="B173" t="str">
        <f t="shared" si="5"/>
        <v>ORLEANS ASFAS TRIATHLON Minime</v>
      </c>
      <c r="C173" t="s">
        <v>749</v>
      </c>
      <c r="D173" t="s">
        <v>222</v>
      </c>
      <c r="E173" t="s">
        <v>645</v>
      </c>
      <c r="F173" t="s">
        <v>750</v>
      </c>
      <c r="G173" t="s">
        <v>21</v>
      </c>
      <c r="H173" t="s">
        <v>25</v>
      </c>
      <c r="I173" t="s">
        <v>75</v>
      </c>
      <c r="J173" t="s">
        <v>444</v>
      </c>
    </row>
    <row r="174" spans="1:10">
      <c r="A174" t="str">
        <f t="shared" si="4"/>
        <v>Hugo BESCHERON</v>
      </c>
      <c r="B174" t="str">
        <f t="shared" si="5"/>
        <v>ORLEANS ASFAS TRIATHLON Pupille</v>
      </c>
      <c r="C174" t="s">
        <v>751</v>
      </c>
      <c r="D174" t="s">
        <v>77</v>
      </c>
      <c r="E174" t="s">
        <v>645</v>
      </c>
      <c r="F174" t="s">
        <v>752</v>
      </c>
      <c r="G174" t="s">
        <v>21</v>
      </c>
      <c r="H174" t="s">
        <v>25</v>
      </c>
      <c r="I174" t="s">
        <v>75</v>
      </c>
      <c r="J174" t="s">
        <v>439</v>
      </c>
    </row>
    <row r="175" spans="1:10">
      <c r="A175" t="str">
        <f t="shared" si="4"/>
        <v>Ambre BESCHERON</v>
      </c>
      <c r="B175" t="str">
        <f t="shared" si="5"/>
        <v>ORLEANS ASFAS TRIATHLON Poussin</v>
      </c>
      <c r="C175" t="s">
        <v>753</v>
      </c>
      <c r="D175" t="s">
        <v>754</v>
      </c>
      <c r="E175" t="s">
        <v>645</v>
      </c>
      <c r="F175" t="s">
        <v>755</v>
      </c>
      <c r="G175" t="s">
        <v>68</v>
      </c>
      <c r="H175" t="s">
        <v>25</v>
      </c>
      <c r="I175" t="s">
        <v>75</v>
      </c>
      <c r="J175" t="s">
        <v>446</v>
      </c>
    </row>
    <row r="176" spans="1:10">
      <c r="A176" t="str">
        <f t="shared" si="4"/>
        <v>NOE SEDILLEAU</v>
      </c>
      <c r="B176" t="str">
        <f t="shared" si="5"/>
        <v>VENDOME TRIATHLON Minime</v>
      </c>
      <c r="C176" t="s">
        <v>1791</v>
      </c>
      <c r="D176" t="s">
        <v>290</v>
      </c>
      <c r="E176" t="s">
        <v>512</v>
      </c>
      <c r="F176" t="s">
        <v>1792</v>
      </c>
      <c r="G176" t="s">
        <v>21</v>
      </c>
      <c r="H176" t="s">
        <v>26</v>
      </c>
      <c r="I176" t="s">
        <v>75</v>
      </c>
      <c r="J176" t="s">
        <v>442</v>
      </c>
    </row>
    <row r="177" spans="1:10">
      <c r="A177" t="str">
        <f t="shared" si="4"/>
        <v>Valentin PRECAUSTA</v>
      </c>
      <c r="B177" t="str">
        <f t="shared" si="5"/>
        <v>T.C. JOUE LES TOURS Mini-Poussin</v>
      </c>
      <c r="C177" t="s">
        <v>1673</v>
      </c>
      <c r="D177" t="s">
        <v>103</v>
      </c>
      <c r="E177" t="s">
        <v>1674</v>
      </c>
      <c r="F177" t="s">
        <v>1675</v>
      </c>
      <c r="G177" t="s">
        <v>21</v>
      </c>
      <c r="H177" t="s">
        <v>27</v>
      </c>
      <c r="I177" t="s">
        <v>75</v>
      </c>
      <c r="J177" t="s">
        <v>438</v>
      </c>
    </row>
    <row r="178" spans="1:10">
      <c r="A178" t="str">
        <f t="shared" si="4"/>
        <v>Aymeric BARDIOT</v>
      </c>
      <c r="B178" t="str">
        <f t="shared" si="5"/>
        <v>VIERZON TRIATHLON18 Cadet</v>
      </c>
      <c r="C178" t="s">
        <v>716</v>
      </c>
      <c r="D178" t="s">
        <v>616</v>
      </c>
      <c r="E178" t="s">
        <v>615</v>
      </c>
      <c r="F178" t="s">
        <v>717</v>
      </c>
      <c r="G178" t="s">
        <v>21</v>
      </c>
      <c r="H178" t="s">
        <v>61</v>
      </c>
      <c r="I178" t="s">
        <v>75</v>
      </c>
      <c r="J178" t="s">
        <v>447</v>
      </c>
    </row>
    <row r="179" spans="1:10">
      <c r="A179" t="str">
        <f t="shared" si="4"/>
        <v>ELISA HUBERT</v>
      </c>
      <c r="B179" t="str">
        <f t="shared" si="5"/>
        <v>VIERZON TRIATHLON18 Cadet</v>
      </c>
      <c r="C179" t="s">
        <v>1272</v>
      </c>
      <c r="D179" t="s">
        <v>614</v>
      </c>
      <c r="E179" t="s">
        <v>248</v>
      </c>
      <c r="F179" t="s">
        <v>1273</v>
      </c>
      <c r="G179" t="s">
        <v>68</v>
      </c>
      <c r="H179" t="s">
        <v>61</v>
      </c>
      <c r="I179" t="s">
        <v>75</v>
      </c>
      <c r="J179" t="s">
        <v>447</v>
      </c>
    </row>
    <row r="180" spans="1:10">
      <c r="A180" t="str">
        <f t="shared" si="4"/>
        <v>Robin THOMAS</v>
      </c>
      <c r="B180" t="str">
        <f t="shared" si="5"/>
        <v>VENDOME TRIATHLON Poussin</v>
      </c>
      <c r="C180" t="s">
        <v>1854</v>
      </c>
      <c r="D180" t="s">
        <v>221</v>
      </c>
      <c r="E180" t="s">
        <v>73</v>
      </c>
      <c r="F180" t="s">
        <v>1855</v>
      </c>
      <c r="G180" t="s">
        <v>21</v>
      </c>
      <c r="H180" t="s">
        <v>26</v>
      </c>
      <c r="I180" t="s">
        <v>75</v>
      </c>
      <c r="J180" t="s">
        <v>450</v>
      </c>
    </row>
    <row r="181" spans="1:10">
      <c r="A181" t="str">
        <f t="shared" si="4"/>
        <v>Oriane THOMAS</v>
      </c>
      <c r="B181" t="str">
        <f t="shared" si="5"/>
        <v>VENDOME TRIATHLON Benjamin</v>
      </c>
      <c r="C181" t="s">
        <v>1856</v>
      </c>
      <c r="D181" t="s">
        <v>285</v>
      </c>
      <c r="E181" t="s">
        <v>73</v>
      </c>
      <c r="F181" t="s">
        <v>1857</v>
      </c>
      <c r="G181" t="s">
        <v>68</v>
      </c>
      <c r="H181" t="s">
        <v>26</v>
      </c>
      <c r="I181" t="s">
        <v>75</v>
      </c>
      <c r="J181" t="s">
        <v>443</v>
      </c>
    </row>
    <row r="182" spans="1:10">
      <c r="A182" t="str">
        <f t="shared" si="4"/>
        <v>Raphael CALVET</v>
      </c>
      <c r="B182" t="str">
        <f t="shared" si="5"/>
        <v>BRENNE TRIATHLON Junior</v>
      </c>
      <c r="C182" t="s">
        <v>882</v>
      </c>
      <c r="D182" t="s">
        <v>309</v>
      </c>
      <c r="E182" t="s">
        <v>647</v>
      </c>
      <c r="F182" t="s">
        <v>883</v>
      </c>
      <c r="G182" t="s">
        <v>21</v>
      </c>
      <c r="H182" t="s">
        <v>55</v>
      </c>
      <c r="I182" t="s">
        <v>75</v>
      </c>
      <c r="J182" t="s">
        <v>440</v>
      </c>
    </row>
    <row r="183" spans="1:10">
      <c r="A183" t="str">
        <f t="shared" si="4"/>
        <v>Jules VANDROMME</v>
      </c>
      <c r="B183" t="str">
        <f t="shared" si="5"/>
        <v>BRENNE TRIATHLON Junior</v>
      </c>
      <c r="C183" t="s">
        <v>1875</v>
      </c>
      <c r="D183" t="s">
        <v>222</v>
      </c>
      <c r="E183" t="s">
        <v>604</v>
      </c>
      <c r="F183" t="s">
        <v>1876</v>
      </c>
      <c r="G183" t="s">
        <v>21</v>
      </c>
      <c r="H183" t="s">
        <v>55</v>
      </c>
      <c r="I183" t="s">
        <v>75</v>
      </c>
      <c r="J183" t="s">
        <v>451</v>
      </c>
    </row>
    <row r="184" spans="1:10">
      <c r="A184" t="str">
        <f t="shared" si="4"/>
        <v>Anna PARKHOMENKO</v>
      </c>
      <c r="B184" t="str">
        <f t="shared" si="5"/>
        <v>VENDOME TRIATHLON Pupille</v>
      </c>
      <c r="C184" t="s">
        <v>1591</v>
      </c>
      <c r="D184" t="s">
        <v>159</v>
      </c>
      <c r="E184" t="s">
        <v>1592</v>
      </c>
      <c r="F184" t="s">
        <v>1593</v>
      </c>
      <c r="G184" t="s">
        <v>68</v>
      </c>
      <c r="H184" t="s">
        <v>26</v>
      </c>
      <c r="I184" t="s">
        <v>75</v>
      </c>
      <c r="J184" t="s">
        <v>437</v>
      </c>
    </row>
    <row r="185" spans="1:10">
      <c r="A185" t="str">
        <f t="shared" si="4"/>
        <v>Nola GUILLON</v>
      </c>
      <c r="B185" t="str">
        <f t="shared" si="5"/>
        <v>VENDOME TRIATHLON Cadet</v>
      </c>
      <c r="C185" t="s">
        <v>1223</v>
      </c>
      <c r="D185" t="s">
        <v>397</v>
      </c>
      <c r="E185" t="s">
        <v>305</v>
      </c>
      <c r="F185" t="s">
        <v>1224</v>
      </c>
      <c r="G185" t="s">
        <v>68</v>
      </c>
      <c r="H185" t="s">
        <v>26</v>
      </c>
      <c r="I185" t="s">
        <v>75</v>
      </c>
      <c r="J185" t="s">
        <v>447</v>
      </c>
    </row>
    <row r="186" spans="1:10">
      <c r="A186" t="str">
        <f t="shared" si="4"/>
        <v>Hanae GUILLON</v>
      </c>
      <c r="B186" t="str">
        <f t="shared" si="5"/>
        <v>VENDOME TRIATHLON Minime</v>
      </c>
      <c r="C186" t="s">
        <v>1225</v>
      </c>
      <c r="D186" t="s">
        <v>396</v>
      </c>
      <c r="E186" t="s">
        <v>305</v>
      </c>
      <c r="F186" t="s">
        <v>1226</v>
      </c>
      <c r="G186" t="s">
        <v>68</v>
      </c>
      <c r="H186" t="s">
        <v>26</v>
      </c>
      <c r="I186" t="s">
        <v>75</v>
      </c>
      <c r="J186" t="s">
        <v>444</v>
      </c>
    </row>
    <row r="187" spans="1:10">
      <c r="A187" t="str">
        <f t="shared" si="4"/>
        <v>Celia GENETE</v>
      </c>
      <c r="B187" t="str">
        <f t="shared" si="5"/>
        <v>VENDOME TRIATHLON Minime</v>
      </c>
      <c r="C187" t="s">
        <v>1163</v>
      </c>
      <c r="D187" t="s">
        <v>487</v>
      </c>
      <c r="E187" t="s">
        <v>476</v>
      </c>
      <c r="F187" t="s">
        <v>1164</v>
      </c>
      <c r="G187" t="s">
        <v>68</v>
      </c>
      <c r="H187" t="s">
        <v>26</v>
      </c>
      <c r="I187" t="s">
        <v>75</v>
      </c>
      <c r="J187" t="s">
        <v>444</v>
      </c>
    </row>
    <row r="188" spans="1:10">
      <c r="A188" t="str">
        <f t="shared" si="4"/>
        <v>Elena GENETE</v>
      </c>
      <c r="B188" t="str">
        <f t="shared" si="5"/>
        <v>VENDOME TRIATHLON Poussin</v>
      </c>
      <c r="C188" t="s">
        <v>1165</v>
      </c>
      <c r="D188" t="s">
        <v>355</v>
      </c>
      <c r="E188" t="s">
        <v>476</v>
      </c>
      <c r="F188" t="s">
        <v>1166</v>
      </c>
      <c r="G188" t="s">
        <v>68</v>
      </c>
      <c r="H188" t="s">
        <v>26</v>
      </c>
      <c r="I188" t="s">
        <v>75</v>
      </c>
      <c r="J188" t="s">
        <v>450</v>
      </c>
    </row>
    <row r="189" spans="1:10">
      <c r="A189" t="str">
        <f t="shared" si="4"/>
        <v>Marguerite MICHELET</v>
      </c>
      <c r="B189" t="str">
        <f t="shared" si="5"/>
        <v>VENDOME TRIATHLON Pupille</v>
      </c>
      <c r="C189" t="s">
        <v>1539</v>
      </c>
      <c r="D189" t="s">
        <v>589</v>
      </c>
      <c r="E189" t="s">
        <v>458</v>
      </c>
      <c r="F189" t="s">
        <v>1194</v>
      </c>
      <c r="G189" t="s">
        <v>68</v>
      </c>
      <c r="H189" t="s">
        <v>26</v>
      </c>
      <c r="I189" t="s">
        <v>75</v>
      </c>
      <c r="J189" t="s">
        <v>439</v>
      </c>
    </row>
    <row r="190" spans="1:10">
      <c r="A190" t="str">
        <f t="shared" si="4"/>
        <v>Eleonore MICHELET</v>
      </c>
      <c r="B190" t="str">
        <f t="shared" si="5"/>
        <v>VENDOME TRIATHLON Minime</v>
      </c>
      <c r="C190" t="s">
        <v>1540</v>
      </c>
      <c r="D190" t="s">
        <v>301</v>
      </c>
      <c r="E190" t="s">
        <v>458</v>
      </c>
      <c r="F190" t="s">
        <v>1541</v>
      </c>
      <c r="G190" t="s">
        <v>68</v>
      </c>
      <c r="H190" t="s">
        <v>26</v>
      </c>
      <c r="I190" t="s">
        <v>75</v>
      </c>
      <c r="J190" t="s">
        <v>442</v>
      </c>
    </row>
    <row r="191" spans="1:10">
      <c r="A191" t="str">
        <f t="shared" si="4"/>
        <v>SARAH CHEVAL</v>
      </c>
      <c r="B191" t="str">
        <f t="shared" si="5"/>
        <v>ORLEANS ASFAS TRIATHLON Junior</v>
      </c>
      <c r="C191" t="s">
        <v>937</v>
      </c>
      <c r="D191" t="s">
        <v>298</v>
      </c>
      <c r="E191" t="s">
        <v>297</v>
      </c>
      <c r="F191" t="s">
        <v>938</v>
      </c>
      <c r="G191" t="s">
        <v>68</v>
      </c>
      <c r="H191" t="s">
        <v>25</v>
      </c>
      <c r="I191" t="s">
        <v>75</v>
      </c>
      <c r="J191" t="s">
        <v>440</v>
      </c>
    </row>
    <row r="192" spans="1:10">
      <c r="A192" t="str">
        <f t="shared" si="4"/>
        <v>Marin DUFOUR</v>
      </c>
      <c r="B192" t="str">
        <f t="shared" si="5"/>
        <v>ORLEANS ASFAS TRIATHLON Benjamin</v>
      </c>
      <c r="C192" t="s">
        <v>1091</v>
      </c>
      <c r="D192" t="s">
        <v>521</v>
      </c>
      <c r="E192" t="s">
        <v>522</v>
      </c>
      <c r="F192" t="s">
        <v>1092</v>
      </c>
      <c r="G192" t="s">
        <v>21</v>
      </c>
      <c r="H192" t="s">
        <v>25</v>
      </c>
      <c r="I192" t="s">
        <v>75</v>
      </c>
      <c r="J192" t="s">
        <v>443</v>
      </c>
    </row>
    <row r="193" spans="1:10">
      <c r="A193" t="str">
        <f t="shared" si="4"/>
        <v>Elouan PHILIZOT</v>
      </c>
      <c r="B193" t="str">
        <f t="shared" si="5"/>
        <v>ORLEANS ASFAS TRIATHLON Cadet</v>
      </c>
      <c r="C193" t="s">
        <v>1630</v>
      </c>
      <c r="D193" t="s">
        <v>452</v>
      </c>
      <c r="E193" t="s">
        <v>523</v>
      </c>
      <c r="F193" t="s">
        <v>981</v>
      </c>
      <c r="G193" t="s">
        <v>21</v>
      </c>
      <c r="H193" t="s">
        <v>25</v>
      </c>
      <c r="I193" t="s">
        <v>75</v>
      </c>
      <c r="J193" t="s">
        <v>441</v>
      </c>
    </row>
    <row r="194" spans="1:10">
      <c r="A194" t="str">
        <f t="shared" si="4"/>
        <v>Camille THERME</v>
      </c>
      <c r="B194" t="str">
        <f t="shared" si="5"/>
        <v>ORLEANS ASFAS TRIATHLON Junior</v>
      </c>
      <c r="C194" t="s">
        <v>1847</v>
      </c>
      <c r="D194" t="s">
        <v>155</v>
      </c>
      <c r="E194" t="s">
        <v>1848</v>
      </c>
      <c r="F194" t="s">
        <v>1849</v>
      </c>
      <c r="G194" t="s">
        <v>68</v>
      </c>
      <c r="H194" t="s">
        <v>25</v>
      </c>
      <c r="I194" t="s">
        <v>75</v>
      </c>
      <c r="J194" t="s">
        <v>440</v>
      </c>
    </row>
    <row r="195" spans="1:10">
      <c r="A195" t="str">
        <f t="shared" ref="A195:A258" si="6">CONCATENATE(D195," ",E195)</f>
        <v>Clairre VARIN</v>
      </c>
      <c r="B195" t="str">
        <f t="shared" ref="B195:B258" si="7">IFERROR(LEFT(CONCATENATE(H195," ",J195),LEN(CONCATENATE(H195," ",J195))-2),"")</f>
        <v>ORLEANS ASFAS TRIATHLON Benjamin</v>
      </c>
      <c r="C195" t="s">
        <v>1877</v>
      </c>
      <c r="D195" t="s">
        <v>651</v>
      </c>
      <c r="E195" t="s">
        <v>652</v>
      </c>
      <c r="F195" t="s">
        <v>1878</v>
      </c>
      <c r="G195" t="s">
        <v>68</v>
      </c>
      <c r="H195" t="s">
        <v>25</v>
      </c>
      <c r="I195" t="s">
        <v>75</v>
      </c>
      <c r="J195" t="s">
        <v>443</v>
      </c>
    </row>
    <row r="196" spans="1:10">
      <c r="A196" t="str">
        <f t="shared" si="6"/>
        <v>Sohann GUILLOTEAU CADORET</v>
      </c>
      <c r="B196" t="str">
        <f t="shared" si="7"/>
        <v>VENDOME TRIATHLON Mini-Poussin</v>
      </c>
      <c r="C196" t="s">
        <v>1231</v>
      </c>
      <c r="D196" t="s">
        <v>1232</v>
      </c>
      <c r="E196" t="s">
        <v>1233</v>
      </c>
      <c r="F196" t="s">
        <v>1234</v>
      </c>
      <c r="G196" t="s">
        <v>68</v>
      </c>
      <c r="H196" t="s">
        <v>26</v>
      </c>
      <c r="I196" t="s">
        <v>75</v>
      </c>
      <c r="J196" t="s">
        <v>449</v>
      </c>
    </row>
    <row r="197" spans="1:10">
      <c r="A197" t="str">
        <f t="shared" si="6"/>
        <v>Anouck GUILLOTEAU CADORET</v>
      </c>
      <c r="B197" t="str">
        <f t="shared" si="7"/>
        <v>VENDOME TRIATHLON Poussin</v>
      </c>
      <c r="C197" t="s">
        <v>1235</v>
      </c>
      <c r="D197" t="s">
        <v>1236</v>
      </c>
      <c r="E197" t="s">
        <v>1233</v>
      </c>
      <c r="F197" t="s">
        <v>1237</v>
      </c>
      <c r="G197" t="s">
        <v>68</v>
      </c>
      <c r="H197" t="s">
        <v>26</v>
      </c>
      <c r="I197" t="s">
        <v>75</v>
      </c>
      <c r="J197" t="s">
        <v>446</v>
      </c>
    </row>
    <row r="198" spans="1:10">
      <c r="A198" t="str">
        <f t="shared" si="6"/>
        <v>Nael DAQUO</v>
      </c>
      <c r="B198" t="str">
        <f t="shared" si="7"/>
        <v>VENDOME TRIATHLON Poussin</v>
      </c>
      <c r="C198" t="s">
        <v>1001</v>
      </c>
      <c r="D198" t="s">
        <v>515</v>
      </c>
      <c r="E198" t="s">
        <v>1002</v>
      </c>
      <c r="F198" t="s">
        <v>1003</v>
      </c>
      <c r="G198" t="s">
        <v>21</v>
      </c>
      <c r="H198" t="s">
        <v>26</v>
      </c>
      <c r="I198" t="s">
        <v>75</v>
      </c>
      <c r="J198" t="s">
        <v>446</v>
      </c>
    </row>
    <row r="199" spans="1:10">
      <c r="A199" t="str">
        <f t="shared" si="6"/>
        <v>EDOUARD DUGUET</v>
      </c>
      <c r="B199" t="str">
        <f t="shared" si="7"/>
        <v>T.C. JOUE LES TOURS Minime</v>
      </c>
      <c r="C199" t="s">
        <v>1093</v>
      </c>
      <c r="D199" t="s">
        <v>1094</v>
      </c>
      <c r="E199" t="s">
        <v>1095</v>
      </c>
      <c r="F199" t="s">
        <v>1096</v>
      </c>
      <c r="G199" t="s">
        <v>21</v>
      </c>
      <c r="H199" t="s">
        <v>27</v>
      </c>
      <c r="I199" t="s">
        <v>75</v>
      </c>
      <c r="J199" t="s">
        <v>444</v>
      </c>
    </row>
    <row r="200" spans="1:10">
      <c r="A200" t="str">
        <f t="shared" si="6"/>
        <v>Paul HAMART</v>
      </c>
      <c r="B200" t="str">
        <f t="shared" si="7"/>
        <v>AS GIEN NATATION SECTION TRIATHLON Pupille</v>
      </c>
      <c r="C200" t="s">
        <v>1246</v>
      </c>
      <c r="D200" t="s">
        <v>162</v>
      </c>
      <c r="E200" t="s">
        <v>1244</v>
      </c>
      <c r="F200" t="s">
        <v>1247</v>
      </c>
      <c r="G200" t="s">
        <v>21</v>
      </c>
      <c r="H200" t="s">
        <v>52</v>
      </c>
      <c r="I200" t="s">
        <v>75</v>
      </c>
      <c r="J200" t="s">
        <v>437</v>
      </c>
    </row>
    <row r="201" spans="1:10">
      <c r="A201" t="str">
        <f t="shared" si="6"/>
        <v>Raphael PINSON</v>
      </c>
      <c r="B201" t="str">
        <f t="shared" si="7"/>
        <v>VENDOME TRIATHLON Pupille</v>
      </c>
      <c r="C201" t="s">
        <v>1641</v>
      </c>
      <c r="D201" t="s">
        <v>309</v>
      </c>
      <c r="E201" t="s">
        <v>1642</v>
      </c>
      <c r="F201" t="s">
        <v>1643</v>
      </c>
      <c r="G201" t="s">
        <v>21</v>
      </c>
      <c r="H201" t="s">
        <v>26</v>
      </c>
      <c r="I201" t="s">
        <v>75</v>
      </c>
      <c r="J201" t="s">
        <v>439</v>
      </c>
    </row>
    <row r="202" spans="1:10">
      <c r="A202" t="str">
        <f t="shared" si="6"/>
        <v>Mathias LECUYER</v>
      </c>
      <c r="B202" t="str">
        <f t="shared" si="7"/>
        <v>TRI SAINT AMAND DUN 18 Minime</v>
      </c>
      <c r="C202" t="s">
        <v>1410</v>
      </c>
      <c r="D202" t="s">
        <v>630</v>
      </c>
      <c r="E202" t="s">
        <v>631</v>
      </c>
      <c r="F202" t="s">
        <v>1411</v>
      </c>
      <c r="G202" t="s">
        <v>21</v>
      </c>
      <c r="H202" t="s">
        <v>28</v>
      </c>
      <c r="I202" t="s">
        <v>75</v>
      </c>
      <c r="J202" t="s">
        <v>442</v>
      </c>
    </row>
    <row r="203" spans="1:10">
      <c r="A203" t="str">
        <f t="shared" si="6"/>
        <v>Eleonor LEGER</v>
      </c>
      <c r="B203" t="str">
        <f t="shared" si="7"/>
        <v>TRI SAINT AMAND DUN 18 Mini-Poussin</v>
      </c>
      <c r="C203" t="s">
        <v>1417</v>
      </c>
      <c r="D203" t="s">
        <v>1418</v>
      </c>
      <c r="E203" t="s">
        <v>100</v>
      </c>
      <c r="F203" t="s">
        <v>1419</v>
      </c>
      <c r="G203" t="s">
        <v>68</v>
      </c>
      <c r="H203" t="s">
        <v>28</v>
      </c>
      <c r="I203" t="s">
        <v>85</v>
      </c>
      <c r="J203" t="s">
        <v>438</v>
      </c>
    </row>
    <row r="204" spans="1:10">
      <c r="A204" t="str">
        <f t="shared" si="6"/>
        <v>Victoire DEAL</v>
      </c>
      <c r="B204" t="str">
        <f t="shared" si="7"/>
        <v>TRI SAINT AMAND DUN 18 Poussin</v>
      </c>
      <c r="C204" t="s">
        <v>1028</v>
      </c>
      <c r="D204" t="s">
        <v>138</v>
      </c>
      <c r="E204" t="s">
        <v>1029</v>
      </c>
      <c r="F204" t="s">
        <v>1030</v>
      </c>
      <c r="G204" t="s">
        <v>68</v>
      </c>
      <c r="H204" t="s">
        <v>28</v>
      </c>
      <c r="I204" t="s">
        <v>75</v>
      </c>
      <c r="J204" t="s">
        <v>446</v>
      </c>
    </row>
    <row r="205" spans="1:10">
      <c r="A205" t="str">
        <f t="shared" si="6"/>
        <v>Basile DEAL</v>
      </c>
      <c r="B205" t="str">
        <f t="shared" si="7"/>
        <v>TRI SAINT AMAND DUN 18 Pupille</v>
      </c>
      <c r="C205" t="s">
        <v>1031</v>
      </c>
      <c r="D205" t="s">
        <v>118</v>
      </c>
      <c r="E205" t="s">
        <v>1029</v>
      </c>
      <c r="F205" t="s">
        <v>1032</v>
      </c>
      <c r="G205" t="s">
        <v>21</v>
      </c>
      <c r="H205" t="s">
        <v>28</v>
      </c>
      <c r="I205" t="s">
        <v>75</v>
      </c>
      <c r="J205" t="s">
        <v>437</v>
      </c>
    </row>
    <row r="206" spans="1:10">
      <c r="A206" t="str">
        <f t="shared" si="6"/>
        <v>Leya SOBGHO</v>
      </c>
      <c r="B206" t="str">
        <f t="shared" si="7"/>
        <v>TRI SAINT AMAND DUN 18 Poussin</v>
      </c>
      <c r="C206" t="s">
        <v>1816</v>
      </c>
      <c r="D206" t="s">
        <v>1817</v>
      </c>
      <c r="E206" t="s">
        <v>1818</v>
      </c>
      <c r="F206" t="s">
        <v>1819</v>
      </c>
      <c r="G206" t="s">
        <v>68</v>
      </c>
      <c r="H206" t="s">
        <v>28</v>
      </c>
      <c r="I206" t="s">
        <v>85</v>
      </c>
      <c r="J206" t="s">
        <v>450</v>
      </c>
    </row>
    <row r="207" spans="1:10">
      <c r="A207" t="str">
        <f t="shared" si="6"/>
        <v>Aliyah DEJAHDI</v>
      </c>
      <c r="B207" t="str">
        <f t="shared" si="7"/>
        <v>C CHARTRES METROPOLE TRIATHLON Mini-Poussin</v>
      </c>
      <c r="C207" t="s">
        <v>1037</v>
      </c>
      <c r="D207" t="s">
        <v>1038</v>
      </c>
      <c r="E207" t="s">
        <v>1039</v>
      </c>
      <c r="F207" t="s">
        <v>1040</v>
      </c>
      <c r="G207" t="s">
        <v>68</v>
      </c>
      <c r="H207" t="s">
        <v>66</v>
      </c>
      <c r="I207" t="s">
        <v>75</v>
      </c>
      <c r="J207" t="s">
        <v>438</v>
      </c>
    </row>
    <row r="208" spans="1:10">
      <c r="A208" t="str">
        <f t="shared" si="6"/>
        <v>Adrien LACOUR</v>
      </c>
      <c r="B208" t="str">
        <f t="shared" si="7"/>
        <v>VENDOME TRIATHLON Mini-Poussin</v>
      </c>
      <c r="C208" t="s">
        <v>1338</v>
      </c>
      <c r="D208" t="s">
        <v>1339</v>
      </c>
      <c r="E208" t="s">
        <v>1340</v>
      </c>
      <c r="F208" t="s">
        <v>1341</v>
      </c>
      <c r="G208" t="s">
        <v>21</v>
      </c>
      <c r="H208" t="s">
        <v>26</v>
      </c>
      <c r="I208" t="s">
        <v>75</v>
      </c>
      <c r="J208" t="s">
        <v>438</v>
      </c>
    </row>
    <row r="209" spans="1:10">
      <c r="A209" t="str">
        <f t="shared" si="6"/>
        <v>Annette MARCOUX</v>
      </c>
      <c r="B209" t="str">
        <f t="shared" si="7"/>
        <v>VENDOME TRIATHLON Cadet</v>
      </c>
      <c r="C209" t="s">
        <v>1502</v>
      </c>
      <c r="D209" t="s">
        <v>181</v>
      </c>
      <c r="E209" t="s">
        <v>390</v>
      </c>
      <c r="F209" t="s">
        <v>1015</v>
      </c>
      <c r="G209" t="s">
        <v>68</v>
      </c>
      <c r="H209" t="s">
        <v>26</v>
      </c>
      <c r="I209" t="s">
        <v>75</v>
      </c>
      <c r="J209" t="s">
        <v>447</v>
      </c>
    </row>
    <row r="210" spans="1:10">
      <c r="A210" t="str">
        <f t="shared" si="6"/>
        <v>MARTIN CARRE</v>
      </c>
      <c r="B210" t="str">
        <f t="shared" si="7"/>
        <v>VENDOME TRIATHLON Pupille</v>
      </c>
      <c r="C210" t="s">
        <v>892</v>
      </c>
      <c r="D210" t="s">
        <v>128</v>
      </c>
      <c r="E210" t="s">
        <v>403</v>
      </c>
      <c r="F210" t="s">
        <v>893</v>
      </c>
      <c r="G210" t="s">
        <v>21</v>
      </c>
      <c r="H210" t="s">
        <v>26</v>
      </c>
      <c r="I210" t="s">
        <v>75</v>
      </c>
      <c r="J210" t="s">
        <v>439</v>
      </c>
    </row>
    <row r="211" spans="1:10">
      <c r="A211" t="str">
        <f t="shared" si="6"/>
        <v>Irariantsoa RAKOTOSON</v>
      </c>
      <c r="B211" t="str">
        <f t="shared" si="7"/>
        <v>SAINT LAURENT NOUAN TRIATHLON Minime</v>
      </c>
      <c r="C211" t="s">
        <v>1694</v>
      </c>
      <c r="D211" t="s">
        <v>576</v>
      </c>
      <c r="E211" t="s">
        <v>577</v>
      </c>
      <c r="F211" t="s">
        <v>1695</v>
      </c>
      <c r="G211" t="s">
        <v>68</v>
      </c>
      <c r="H211" t="s">
        <v>34</v>
      </c>
      <c r="I211" t="s">
        <v>75</v>
      </c>
      <c r="J211" t="s">
        <v>442</v>
      </c>
    </row>
    <row r="212" spans="1:10">
      <c r="A212" t="str">
        <f t="shared" si="6"/>
        <v>Xenia GAGALA</v>
      </c>
      <c r="B212" t="str">
        <f t="shared" si="7"/>
        <v>TRIATHLON CLUB CHATEAUROUX METROPOLE 36 Junior</v>
      </c>
      <c r="C212" t="s">
        <v>1146</v>
      </c>
      <c r="D212" t="s">
        <v>1147</v>
      </c>
      <c r="E212" t="s">
        <v>1148</v>
      </c>
      <c r="F212" t="s">
        <v>1025</v>
      </c>
      <c r="G212" t="s">
        <v>68</v>
      </c>
      <c r="H212" t="s">
        <v>51</v>
      </c>
      <c r="I212" t="s">
        <v>75</v>
      </c>
      <c r="J212" t="s">
        <v>440</v>
      </c>
    </row>
    <row r="213" spans="1:10">
      <c r="A213" t="str">
        <f t="shared" si="6"/>
        <v>ENZO DELAHAYE</v>
      </c>
      <c r="B213" t="str">
        <f t="shared" si="7"/>
        <v>TEAM ETT (EXTREME TRIATHLON TRAIL) Cadet</v>
      </c>
      <c r="C213" t="s">
        <v>1043</v>
      </c>
      <c r="D213" t="s">
        <v>324</v>
      </c>
      <c r="E213" t="s">
        <v>323</v>
      </c>
      <c r="F213" t="s">
        <v>1044</v>
      </c>
      <c r="G213" t="s">
        <v>21</v>
      </c>
      <c r="H213" t="s">
        <v>44</v>
      </c>
      <c r="I213" t="s">
        <v>75</v>
      </c>
      <c r="J213" t="s">
        <v>441</v>
      </c>
    </row>
    <row r="214" spans="1:10">
      <c r="A214" t="str">
        <f t="shared" si="6"/>
        <v>Chloe ROISSE</v>
      </c>
      <c r="B214" t="str">
        <f t="shared" si="7"/>
        <v>TEAM ETT (EXTREME TRIATHLON TRAIL) Pupille</v>
      </c>
      <c r="C214" t="s">
        <v>1747</v>
      </c>
      <c r="D214" t="s">
        <v>102</v>
      </c>
      <c r="E214" t="s">
        <v>1748</v>
      </c>
      <c r="F214" t="s">
        <v>1749</v>
      </c>
      <c r="G214" t="s">
        <v>68</v>
      </c>
      <c r="H214" t="s">
        <v>44</v>
      </c>
      <c r="I214" t="s">
        <v>75</v>
      </c>
      <c r="J214" t="s">
        <v>437</v>
      </c>
    </row>
    <row r="215" spans="1:10">
      <c r="A215" t="str">
        <f t="shared" si="6"/>
        <v>Leo CLEMENT</v>
      </c>
      <c r="B215" t="str">
        <f t="shared" si="7"/>
        <v>TEAM ETT (EXTREME TRIATHLON TRAIL) Pupille</v>
      </c>
      <c r="C215" t="s">
        <v>939</v>
      </c>
      <c r="D215" t="s">
        <v>81</v>
      </c>
      <c r="E215" t="s">
        <v>940</v>
      </c>
      <c r="F215" t="s">
        <v>941</v>
      </c>
      <c r="G215" t="s">
        <v>21</v>
      </c>
      <c r="H215" t="s">
        <v>44</v>
      </c>
      <c r="I215" t="s">
        <v>75</v>
      </c>
      <c r="J215" t="s">
        <v>439</v>
      </c>
    </row>
    <row r="216" spans="1:10">
      <c r="A216" t="str">
        <f t="shared" si="6"/>
        <v>Jonathan BILLIOTEL</v>
      </c>
      <c r="B216" t="str">
        <f t="shared" si="7"/>
        <v>TEAM ETT (EXTREME TRIATHLON TRAIL) Cadet</v>
      </c>
      <c r="C216" t="s">
        <v>765</v>
      </c>
      <c r="D216" t="s">
        <v>161</v>
      </c>
      <c r="E216" t="s">
        <v>642</v>
      </c>
      <c r="F216" t="s">
        <v>766</v>
      </c>
      <c r="G216" t="s">
        <v>21</v>
      </c>
      <c r="H216" t="s">
        <v>44</v>
      </c>
      <c r="I216" t="s">
        <v>75</v>
      </c>
      <c r="J216" t="s">
        <v>441</v>
      </c>
    </row>
    <row r="217" spans="1:10">
      <c r="A217" t="str">
        <f t="shared" si="6"/>
        <v>Zola MOREAU</v>
      </c>
      <c r="B217" t="str">
        <f t="shared" si="7"/>
        <v>TEAM ETT (EXTREME TRIATHLON TRAIL) Poussin</v>
      </c>
      <c r="C217" t="s">
        <v>1554</v>
      </c>
      <c r="D217" t="s">
        <v>1555</v>
      </c>
      <c r="E217" t="s">
        <v>71</v>
      </c>
      <c r="F217" t="s">
        <v>1010</v>
      </c>
      <c r="G217" t="s">
        <v>68</v>
      </c>
      <c r="H217" t="s">
        <v>44</v>
      </c>
      <c r="I217" t="s">
        <v>75</v>
      </c>
      <c r="J217" t="s">
        <v>450</v>
      </c>
    </row>
    <row r="218" spans="1:10">
      <c r="A218" t="str">
        <f t="shared" si="6"/>
        <v>Romain MATHIEU</v>
      </c>
      <c r="B218" t="str">
        <f t="shared" si="7"/>
        <v>TEAM ETT (EXTREME TRIATHLON TRAIL) Cadet</v>
      </c>
      <c r="C218" t="s">
        <v>1518</v>
      </c>
      <c r="D218" t="s">
        <v>163</v>
      </c>
      <c r="E218" t="s">
        <v>278</v>
      </c>
      <c r="F218" t="s">
        <v>1519</v>
      </c>
      <c r="G218" t="s">
        <v>21</v>
      </c>
      <c r="H218" t="s">
        <v>44</v>
      </c>
      <c r="I218" t="s">
        <v>75</v>
      </c>
      <c r="J218" t="s">
        <v>441</v>
      </c>
    </row>
    <row r="219" spans="1:10">
      <c r="A219" t="str">
        <f t="shared" si="6"/>
        <v>Eliot WOLFF</v>
      </c>
      <c r="B219" t="str">
        <f t="shared" si="7"/>
        <v>TEAM ETT (EXTREME TRIATHLON TRAIL) Cadet</v>
      </c>
      <c r="C219" t="s">
        <v>1891</v>
      </c>
      <c r="D219" t="s">
        <v>149</v>
      </c>
      <c r="E219" t="s">
        <v>537</v>
      </c>
      <c r="F219" t="s">
        <v>1892</v>
      </c>
      <c r="G219" t="s">
        <v>21</v>
      </c>
      <c r="H219" t="s">
        <v>44</v>
      </c>
      <c r="I219" t="s">
        <v>75</v>
      </c>
      <c r="J219" t="s">
        <v>441</v>
      </c>
    </row>
    <row r="220" spans="1:10">
      <c r="A220" t="str">
        <f t="shared" si="6"/>
        <v>Oxanne DESOEUVRE</v>
      </c>
      <c r="B220" t="str">
        <f t="shared" si="7"/>
        <v>TEAM ETT (EXTREME TRIATHLON TRAIL) Benjamin</v>
      </c>
      <c r="C220" t="s">
        <v>1069</v>
      </c>
      <c r="D220" t="s">
        <v>536</v>
      </c>
      <c r="E220" t="s">
        <v>488</v>
      </c>
      <c r="F220" t="s">
        <v>1070</v>
      </c>
      <c r="G220" t="s">
        <v>68</v>
      </c>
      <c r="H220" t="s">
        <v>44</v>
      </c>
      <c r="I220" t="s">
        <v>85</v>
      </c>
      <c r="J220" t="s">
        <v>443</v>
      </c>
    </row>
    <row r="221" spans="1:10">
      <c r="A221" t="str">
        <f t="shared" si="6"/>
        <v>Mathys DESOEUVRE</v>
      </c>
      <c r="B221" t="str">
        <f t="shared" si="7"/>
        <v>TEAM ETT (EXTREME TRIATHLON TRAIL) Cadet</v>
      </c>
      <c r="C221" t="s">
        <v>1071</v>
      </c>
      <c r="D221" t="s">
        <v>393</v>
      </c>
      <c r="E221" t="s">
        <v>488</v>
      </c>
      <c r="F221" t="s">
        <v>1072</v>
      </c>
      <c r="G221" t="s">
        <v>21</v>
      </c>
      <c r="H221" t="s">
        <v>44</v>
      </c>
      <c r="I221" t="s">
        <v>75</v>
      </c>
      <c r="J221" t="s">
        <v>441</v>
      </c>
    </row>
    <row r="222" spans="1:10">
      <c r="A222" t="str">
        <f t="shared" si="6"/>
        <v>Isaline PROUPIN</v>
      </c>
      <c r="B222" t="str">
        <f t="shared" si="7"/>
        <v>TEAM ETT (EXTREME TRIATHLON TRAIL) Cadet</v>
      </c>
      <c r="C222" t="s">
        <v>1678</v>
      </c>
      <c r="D222" t="s">
        <v>321</v>
      </c>
      <c r="E222" t="s">
        <v>322</v>
      </c>
      <c r="F222" t="s">
        <v>1679</v>
      </c>
      <c r="G222" t="s">
        <v>68</v>
      </c>
      <c r="H222" t="s">
        <v>44</v>
      </c>
      <c r="I222" t="s">
        <v>75</v>
      </c>
      <c r="J222" t="s">
        <v>441</v>
      </c>
    </row>
    <row r="223" spans="1:10">
      <c r="A223" t="str">
        <f t="shared" si="6"/>
        <v>Flavien PROUPIN</v>
      </c>
      <c r="B223" t="str">
        <f t="shared" si="7"/>
        <v>TEAM ETT (EXTREME TRIATHLON TRAIL) Benjamin</v>
      </c>
      <c r="C223" t="s">
        <v>1680</v>
      </c>
      <c r="D223" t="s">
        <v>210</v>
      </c>
      <c r="E223" t="s">
        <v>322</v>
      </c>
      <c r="F223" t="s">
        <v>1681</v>
      </c>
      <c r="G223" t="s">
        <v>21</v>
      </c>
      <c r="H223" t="s">
        <v>44</v>
      </c>
      <c r="I223" t="s">
        <v>75</v>
      </c>
      <c r="J223" t="s">
        <v>443</v>
      </c>
    </row>
    <row r="224" spans="1:10">
      <c r="A224" t="str">
        <f t="shared" si="6"/>
        <v>Maxime BOUGES</v>
      </c>
      <c r="B224" t="str">
        <f t="shared" si="7"/>
        <v>TEAM ETT (EXTREME TRIATHLON TRAIL) Cadet</v>
      </c>
      <c r="C224" t="s">
        <v>817</v>
      </c>
      <c r="D224" t="s">
        <v>120</v>
      </c>
      <c r="E224" t="s">
        <v>818</v>
      </c>
      <c r="F224" t="s">
        <v>819</v>
      </c>
      <c r="G224" t="s">
        <v>21</v>
      </c>
      <c r="H224" t="s">
        <v>44</v>
      </c>
      <c r="I224" t="s">
        <v>75</v>
      </c>
      <c r="J224" t="s">
        <v>441</v>
      </c>
    </row>
    <row r="225" spans="1:10">
      <c r="A225" t="str">
        <f t="shared" si="6"/>
        <v>Gabin CHENEAU MEUNIER</v>
      </c>
      <c r="B225" t="str">
        <f t="shared" si="7"/>
        <v>TEAM ETT (EXTREME TRIATHLON TRAIL) Pupille</v>
      </c>
      <c r="C225" t="s">
        <v>928</v>
      </c>
      <c r="D225" t="s">
        <v>247</v>
      </c>
      <c r="E225" t="s">
        <v>929</v>
      </c>
      <c r="F225" t="s">
        <v>930</v>
      </c>
      <c r="G225" t="s">
        <v>21</v>
      </c>
      <c r="H225" t="s">
        <v>44</v>
      </c>
      <c r="I225" t="s">
        <v>75</v>
      </c>
      <c r="J225" t="s">
        <v>437</v>
      </c>
    </row>
    <row r="226" spans="1:10">
      <c r="A226" t="str">
        <f t="shared" si="6"/>
        <v>Antoine CARRE</v>
      </c>
      <c r="B226" t="str">
        <f t="shared" si="7"/>
        <v>VENDOME TRIATHLON Poussin</v>
      </c>
      <c r="C226" t="s">
        <v>894</v>
      </c>
      <c r="D226" t="s">
        <v>279</v>
      </c>
      <c r="E226" t="s">
        <v>403</v>
      </c>
      <c r="F226" t="s">
        <v>895</v>
      </c>
      <c r="G226" t="s">
        <v>21</v>
      </c>
      <c r="H226" t="s">
        <v>26</v>
      </c>
      <c r="I226" t="s">
        <v>75</v>
      </c>
      <c r="J226" t="s">
        <v>450</v>
      </c>
    </row>
    <row r="227" spans="1:10">
      <c r="A227" t="str">
        <f t="shared" si="6"/>
        <v>Elisa BLAIRON MARQUET</v>
      </c>
      <c r="B227" t="str">
        <f t="shared" si="7"/>
        <v>C CHARTRES METROPOLE TRIATHLON Benjamin</v>
      </c>
      <c r="C227" t="s">
        <v>771</v>
      </c>
      <c r="D227" t="s">
        <v>566</v>
      </c>
      <c r="E227" t="s">
        <v>567</v>
      </c>
      <c r="F227" t="s">
        <v>772</v>
      </c>
      <c r="G227" t="s">
        <v>68</v>
      </c>
      <c r="H227" t="s">
        <v>66</v>
      </c>
      <c r="I227" t="s">
        <v>75</v>
      </c>
      <c r="J227" t="s">
        <v>448</v>
      </c>
    </row>
    <row r="228" spans="1:10">
      <c r="A228" t="str">
        <f t="shared" si="6"/>
        <v>Constance BONET MONSERRAT</v>
      </c>
      <c r="B228" t="str">
        <f t="shared" si="7"/>
        <v>C CHARTRES METROPOLE TRIATHLON Minime</v>
      </c>
      <c r="C228" t="s">
        <v>795</v>
      </c>
      <c r="D228" t="s">
        <v>533</v>
      </c>
      <c r="E228" t="s">
        <v>538</v>
      </c>
      <c r="F228" t="s">
        <v>796</v>
      </c>
      <c r="G228" t="s">
        <v>68</v>
      </c>
      <c r="H228" t="s">
        <v>66</v>
      </c>
      <c r="I228" t="s">
        <v>75</v>
      </c>
      <c r="J228" t="s">
        <v>442</v>
      </c>
    </row>
    <row r="229" spans="1:10">
      <c r="A229" t="str">
        <f t="shared" si="6"/>
        <v>NOA GIBAULT</v>
      </c>
      <c r="B229" t="str">
        <f t="shared" si="7"/>
        <v>AC ROMORANTIN TRIATHLON Junior</v>
      </c>
      <c r="C229" t="s">
        <v>1176</v>
      </c>
      <c r="D229" t="s">
        <v>1177</v>
      </c>
      <c r="E229" t="s">
        <v>1178</v>
      </c>
      <c r="F229" t="s">
        <v>1179</v>
      </c>
      <c r="G229" t="s">
        <v>21</v>
      </c>
      <c r="H229" t="s">
        <v>37</v>
      </c>
      <c r="I229" t="s">
        <v>75</v>
      </c>
      <c r="J229" t="s">
        <v>440</v>
      </c>
    </row>
    <row r="230" spans="1:10">
      <c r="A230" t="str">
        <f t="shared" si="6"/>
        <v>Karl Antoine SCHIMEK</v>
      </c>
      <c r="B230" t="str">
        <f t="shared" si="7"/>
        <v>VENDOME TRIATHLON Minime</v>
      </c>
      <c r="C230" t="s">
        <v>1782</v>
      </c>
      <c r="D230" t="s">
        <v>1783</v>
      </c>
      <c r="E230" t="s">
        <v>1784</v>
      </c>
      <c r="F230" t="s">
        <v>1785</v>
      </c>
      <c r="G230" t="s">
        <v>21</v>
      </c>
      <c r="H230" t="s">
        <v>26</v>
      </c>
      <c r="I230" t="s">
        <v>75</v>
      </c>
      <c r="J230" t="s">
        <v>442</v>
      </c>
    </row>
    <row r="231" spans="1:10">
      <c r="A231" t="str">
        <f t="shared" si="6"/>
        <v>Augustine SCHIMEK</v>
      </c>
      <c r="B231" t="str">
        <f t="shared" si="7"/>
        <v>VENDOME TRIATHLON Mini-Poussin</v>
      </c>
      <c r="C231" t="s">
        <v>2211</v>
      </c>
      <c r="D231" t="s">
        <v>529</v>
      </c>
      <c r="E231" t="s">
        <v>1784</v>
      </c>
      <c r="F231" t="s">
        <v>1786</v>
      </c>
      <c r="G231" t="s">
        <v>68</v>
      </c>
      <c r="H231" t="s">
        <v>26</v>
      </c>
      <c r="I231" t="s">
        <v>75</v>
      </c>
      <c r="J231" t="s">
        <v>438</v>
      </c>
    </row>
    <row r="232" spans="1:10">
      <c r="A232" t="str">
        <f t="shared" si="6"/>
        <v>Elisabeth SCHIMEK</v>
      </c>
      <c r="B232" t="str">
        <f t="shared" si="7"/>
        <v>VENDOME TRIATHLON Mini-Poussin</v>
      </c>
      <c r="C232" t="s">
        <v>1787</v>
      </c>
      <c r="D232" t="s">
        <v>1788</v>
      </c>
      <c r="E232" t="s">
        <v>1784</v>
      </c>
      <c r="F232" t="s">
        <v>1786</v>
      </c>
      <c r="G232" t="s">
        <v>68</v>
      </c>
      <c r="H232" t="s">
        <v>26</v>
      </c>
      <c r="I232" t="s">
        <v>75</v>
      </c>
      <c r="J232" t="s">
        <v>438</v>
      </c>
    </row>
    <row r="233" spans="1:10">
      <c r="A233" t="str">
        <f t="shared" si="6"/>
        <v>ERWAN SINDIKUBWABO</v>
      </c>
      <c r="B233" t="str">
        <f t="shared" si="7"/>
        <v>VENDOME TRIATHLON Pupille</v>
      </c>
      <c r="C233" t="s">
        <v>1806</v>
      </c>
      <c r="D233" t="s">
        <v>1807</v>
      </c>
      <c r="E233" t="s">
        <v>1808</v>
      </c>
      <c r="F233" t="s">
        <v>1809</v>
      </c>
      <c r="G233" t="s">
        <v>21</v>
      </c>
      <c r="H233" t="s">
        <v>26</v>
      </c>
      <c r="I233" t="s">
        <v>75</v>
      </c>
      <c r="J233" t="s">
        <v>439</v>
      </c>
    </row>
    <row r="234" spans="1:10">
      <c r="A234" t="str">
        <f t="shared" si="6"/>
        <v>Heloise SCHIMEK</v>
      </c>
      <c r="B234" t="str">
        <f t="shared" si="7"/>
        <v>VENDOME TRIATHLON Pupille</v>
      </c>
      <c r="C234" t="s">
        <v>1789</v>
      </c>
      <c r="D234" t="s">
        <v>186</v>
      </c>
      <c r="E234" t="s">
        <v>1784</v>
      </c>
      <c r="F234" t="s">
        <v>1790</v>
      </c>
      <c r="G234" t="s">
        <v>68</v>
      </c>
      <c r="H234" t="s">
        <v>26</v>
      </c>
      <c r="I234" t="s">
        <v>75</v>
      </c>
      <c r="J234" t="s">
        <v>437</v>
      </c>
    </row>
    <row r="235" spans="1:10">
      <c r="A235" t="str">
        <f t="shared" si="6"/>
        <v>Nathan BRETON</v>
      </c>
      <c r="B235" t="str">
        <f t="shared" si="7"/>
        <v>SAINT AVERTIN SPORTS TRIATHLON 37 Cadet</v>
      </c>
      <c r="C235" t="s">
        <v>842</v>
      </c>
      <c r="D235" t="s">
        <v>217</v>
      </c>
      <c r="E235" t="s">
        <v>173</v>
      </c>
      <c r="F235" t="s">
        <v>843</v>
      </c>
      <c r="G235" t="s">
        <v>21</v>
      </c>
      <c r="H235" t="s">
        <v>33</v>
      </c>
      <c r="I235" t="s">
        <v>75</v>
      </c>
      <c r="J235" t="s">
        <v>447</v>
      </c>
    </row>
    <row r="236" spans="1:10">
      <c r="A236" t="str">
        <f t="shared" si="6"/>
        <v>Anaelle MULLER</v>
      </c>
      <c r="B236" t="str">
        <f t="shared" si="7"/>
        <v>T.C. JOUE LES TOURS Cadet</v>
      </c>
      <c r="C236" t="s">
        <v>1564</v>
      </c>
      <c r="D236" t="s">
        <v>337</v>
      </c>
      <c r="E236" t="s">
        <v>336</v>
      </c>
      <c r="F236" t="s">
        <v>1565</v>
      </c>
      <c r="G236" t="s">
        <v>68</v>
      </c>
      <c r="H236" t="s">
        <v>27</v>
      </c>
      <c r="I236" t="s">
        <v>75</v>
      </c>
      <c r="J236" t="s">
        <v>441</v>
      </c>
    </row>
    <row r="237" spans="1:10">
      <c r="A237" t="str">
        <f t="shared" si="6"/>
        <v>Joseph DEREVIER</v>
      </c>
      <c r="B237" t="str">
        <f t="shared" si="7"/>
        <v>VENDOME TRIATHLON Poussin</v>
      </c>
      <c r="C237" t="s">
        <v>1067</v>
      </c>
      <c r="D237" t="s">
        <v>177</v>
      </c>
      <c r="E237" t="s">
        <v>459</v>
      </c>
      <c r="F237" t="s">
        <v>1068</v>
      </c>
      <c r="G237" t="s">
        <v>21</v>
      </c>
      <c r="H237" t="s">
        <v>26</v>
      </c>
      <c r="I237" t="s">
        <v>75</v>
      </c>
      <c r="J237" t="s">
        <v>450</v>
      </c>
    </row>
    <row r="238" spans="1:10">
      <c r="A238" t="str">
        <f t="shared" si="6"/>
        <v>JEANNE BEAUDENUIT</v>
      </c>
      <c r="B238" t="str">
        <f t="shared" si="7"/>
        <v>ORLEANS ASFAS TRIATHLON Pupille</v>
      </c>
      <c r="C238" t="s">
        <v>726</v>
      </c>
      <c r="D238" t="s">
        <v>453</v>
      </c>
      <c r="E238" t="s">
        <v>472</v>
      </c>
      <c r="F238" t="s">
        <v>727</v>
      </c>
      <c r="G238" t="s">
        <v>68</v>
      </c>
      <c r="H238" t="s">
        <v>25</v>
      </c>
      <c r="I238" t="s">
        <v>75</v>
      </c>
      <c r="J238" t="s">
        <v>437</v>
      </c>
    </row>
    <row r="239" spans="1:10">
      <c r="A239" t="str">
        <f t="shared" si="6"/>
        <v>Lyvio JANSSENS.L</v>
      </c>
      <c r="B239" t="str">
        <f t="shared" si="7"/>
        <v>ORLEANS ASFAS TRIATHLON Poussin</v>
      </c>
      <c r="C239" t="s">
        <v>1287</v>
      </c>
      <c r="D239" t="s">
        <v>620</v>
      </c>
      <c r="E239" t="s">
        <v>621</v>
      </c>
      <c r="F239" t="s">
        <v>1288</v>
      </c>
      <c r="G239" t="s">
        <v>21</v>
      </c>
      <c r="H239" t="s">
        <v>25</v>
      </c>
      <c r="I239" t="s">
        <v>75</v>
      </c>
      <c r="J239" t="s">
        <v>446</v>
      </c>
    </row>
    <row r="240" spans="1:10">
      <c r="A240" t="str">
        <f t="shared" si="6"/>
        <v>Mael JANSSENS</v>
      </c>
      <c r="B240" t="str">
        <f t="shared" si="7"/>
        <v>ORLEANS ASFAS TRIATHLON Minime</v>
      </c>
      <c r="C240" t="s">
        <v>1285</v>
      </c>
      <c r="D240" t="s">
        <v>111</v>
      </c>
      <c r="E240" t="s">
        <v>560</v>
      </c>
      <c r="F240" t="s">
        <v>1286</v>
      </c>
      <c r="G240" t="s">
        <v>21</v>
      </c>
      <c r="H240" t="s">
        <v>25</v>
      </c>
      <c r="I240" t="s">
        <v>75</v>
      </c>
      <c r="J240" t="s">
        <v>442</v>
      </c>
    </row>
    <row r="241" spans="1:10">
      <c r="A241" t="str">
        <f t="shared" si="6"/>
        <v>Augustin PERRAULT</v>
      </c>
      <c r="B241" t="str">
        <f t="shared" si="7"/>
        <v>ORLEANS ASFAS TRIATHLON Poussin</v>
      </c>
      <c r="C241" t="s">
        <v>1608</v>
      </c>
      <c r="D241" t="s">
        <v>209</v>
      </c>
      <c r="E241" t="s">
        <v>1609</v>
      </c>
      <c r="F241" t="s">
        <v>1610</v>
      </c>
      <c r="G241" t="s">
        <v>21</v>
      </c>
      <c r="H241" t="s">
        <v>25</v>
      </c>
      <c r="I241" t="s">
        <v>75</v>
      </c>
      <c r="J241" t="s">
        <v>446</v>
      </c>
    </row>
    <row r="242" spans="1:10">
      <c r="A242" t="str">
        <f t="shared" si="6"/>
        <v>Martin LEGER</v>
      </c>
      <c r="B242" t="str">
        <f t="shared" si="7"/>
        <v>ORLEANS ASFAS TRIATHLON Minime</v>
      </c>
      <c r="C242" t="s">
        <v>1420</v>
      </c>
      <c r="D242" t="s">
        <v>97</v>
      </c>
      <c r="E242" t="s">
        <v>100</v>
      </c>
      <c r="F242" t="s">
        <v>1421</v>
      </c>
      <c r="G242" t="s">
        <v>21</v>
      </c>
      <c r="H242" t="s">
        <v>25</v>
      </c>
      <c r="I242" t="s">
        <v>75</v>
      </c>
      <c r="J242" t="s">
        <v>442</v>
      </c>
    </row>
    <row r="243" spans="1:10">
      <c r="A243" t="str">
        <f t="shared" si="6"/>
        <v>Adrien PIERENS</v>
      </c>
      <c r="B243" t="str">
        <f t="shared" si="7"/>
        <v>ORLEANS ASFAS TRIATHLON Cadet</v>
      </c>
      <c r="C243" t="s">
        <v>1631</v>
      </c>
      <c r="D243" t="s">
        <v>1339</v>
      </c>
      <c r="E243" t="s">
        <v>1632</v>
      </c>
      <c r="F243" t="s">
        <v>1633</v>
      </c>
      <c r="G243" t="s">
        <v>21</v>
      </c>
      <c r="H243" t="s">
        <v>25</v>
      </c>
      <c r="I243" t="s">
        <v>75</v>
      </c>
      <c r="J243" t="s">
        <v>447</v>
      </c>
    </row>
    <row r="244" spans="1:10">
      <c r="A244" t="str">
        <f t="shared" si="6"/>
        <v>Elias BOUDERGUI</v>
      </c>
      <c r="B244" t="str">
        <f t="shared" si="7"/>
        <v>ORLEANS ASFAS TRIATHLON Pupille</v>
      </c>
      <c r="C244" t="s">
        <v>816</v>
      </c>
      <c r="D244" t="s">
        <v>519</v>
      </c>
      <c r="E244" t="s">
        <v>520</v>
      </c>
      <c r="F244" t="s">
        <v>713</v>
      </c>
      <c r="G244" t="s">
        <v>21</v>
      </c>
      <c r="H244" t="s">
        <v>25</v>
      </c>
      <c r="I244" t="s">
        <v>75</v>
      </c>
      <c r="J244" t="s">
        <v>439</v>
      </c>
    </row>
    <row r="245" spans="1:10">
      <c r="A245" t="str">
        <f t="shared" si="6"/>
        <v>ELINE POTEZ</v>
      </c>
      <c r="B245" t="str">
        <f t="shared" si="7"/>
        <v>ORLEANS ASFAS TRIATHLON Minime</v>
      </c>
      <c r="C245" t="s">
        <v>1664</v>
      </c>
      <c r="D245" t="s">
        <v>289</v>
      </c>
      <c r="E245" t="s">
        <v>288</v>
      </c>
      <c r="F245" t="s">
        <v>658</v>
      </c>
      <c r="G245" t="s">
        <v>68</v>
      </c>
      <c r="H245" t="s">
        <v>25</v>
      </c>
      <c r="I245" t="s">
        <v>75</v>
      </c>
      <c r="J245" t="s">
        <v>444</v>
      </c>
    </row>
    <row r="246" spans="1:10">
      <c r="A246" t="str">
        <f t="shared" si="6"/>
        <v>Mael KYVEL COULONGEAT</v>
      </c>
      <c r="B246" t="str">
        <f t="shared" si="7"/>
        <v>ORLEANS ASFAS TRIATHLON Pupille</v>
      </c>
      <c r="C246" t="s">
        <v>1336</v>
      </c>
      <c r="D246" t="s">
        <v>111</v>
      </c>
      <c r="E246" t="s">
        <v>293</v>
      </c>
      <c r="F246" t="s">
        <v>1337</v>
      </c>
      <c r="G246" t="s">
        <v>21</v>
      </c>
      <c r="H246" t="s">
        <v>25</v>
      </c>
      <c r="I246" t="s">
        <v>75</v>
      </c>
      <c r="J246" t="s">
        <v>439</v>
      </c>
    </row>
    <row r="247" spans="1:10">
      <c r="A247" t="str">
        <f t="shared" si="6"/>
        <v>Julien PELLE</v>
      </c>
      <c r="B247" t="str">
        <f t="shared" si="7"/>
        <v>ORLEANS ASFAS TRIATHLON Junior</v>
      </c>
      <c r="C247" t="s">
        <v>1601</v>
      </c>
      <c r="D247" t="s">
        <v>92</v>
      </c>
      <c r="E247" t="s">
        <v>119</v>
      </c>
      <c r="F247" t="s">
        <v>1602</v>
      </c>
      <c r="G247" t="s">
        <v>21</v>
      </c>
      <c r="H247" t="s">
        <v>25</v>
      </c>
      <c r="I247" t="s">
        <v>75</v>
      </c>
      <c r="J247" t="s">
        <v>440</v>
      </c>
    </row>
    <row r="248" spans="1:10">
      <c r="A248" t="str">
        <f t="shared" si="6"/>
        <v>Hugo COURTEIX</v>
      </c>
      <c r="B248" t="str">
        <f t="shared" si="7"/>
        <v>ORLEANS ASFAS TRIATHLON Cadet</v>
      </c>
      <c r="C248" t="s">
        <v>970</v>
      </c>
      <c r="D248" t="s">
        <v>77</v>
      </c>
      <c r="E248" t="s">
        <v>565</v>
      </c>
      <c r="F248" t="s">
        <v>971</v>
      </c>
      <c r="G248" t="s">
        <v>21</v>
      </c>
      <c r="H248" t="s">
        <v>25</v>
      </c>
      <c r="I248" t="s">
        <v>75</v>
      </c>
      <c r="J248" t="s">
        <v>441</v>
      </c>
    </row>
    <row r="249" spans="1:10">
      <c r="A249" t="str">
        <f t="shared" si="6"/>
        <v>Chloe LEPROVOST</v>
      </c>
      <c r="B249" t="str">
        <f t="shared" si="7"/>
        <v>ORLEANS ASFAS TRIATHLON Pupille</v>
      </c>
      <c r="C249" t="s">
        <v>1445</v>
      </c>
      <c r="D249" t="s">
        <v>102</v>
      </c>
      <c r="E249" t="s">
        <v>559</v>
      </c>
      <c r="F249" t="s">
        <v>1446</v>
      </c>
      <c r="G249" t="s">
        <v>68</v>
      </c>
      <c r="H249" t="s">
        <v>25</v>
      </c>
      <c r="I249" t="s">
        <v>75</v>
      </c>
      <c r="J249" t="s">
        <v>437</v>
      </c>
    </row>
    <row r="250" spans="1:10">
      <c r="A250" t="str">
        <f t="shared" si="6"/>
        <v>Lucas MAINGAULT</v>
      </c>
      <c r="B250" t="str">
        <f t="shared" si="7"/>
        <v>TRIATHLON CLUB CHATEAUROUX METROPOLE 36 Pupille</v>
      </c>
      <c r="C250" t="s">
        <v>1482</v>
      </c>
      <c r="D250" t="s">
        <v>205</v>
      </c>
      <c r="E250" t="s">
        <v>1483</v>
      </c>
      <c r="F250" t="s">
        <v>823</v>
      </c>
      <c r="G250" t="s">
        <v>21</v>
      </c>
      <c r="H250" t="s">
        <v>51</v>
      </c>
      <c r="I250" t="s">
        <v>85</v>
      </c>
      <c r="J250" t="s">
        <v>439</v>
      </c>
    </row>
    <row r="251" spans="1:10">
      <c r="A251" t="str">
        <f t="shared" si="6"/>
        <v>Robinson CHARRON</v>
      </c>
      <c r="B251" t="str">
        <f t="shared" si="7"/>
        <v>TRIATHLON CLUB CHATEAUROUX METROPOLE 36 Minime</v>
      </c>
      <c r="C251" t="s">
        <v>922</v>
      </c>
      <c r="D251" t="s">
        <v>507</v>
      </c>
      <c r="E251" t="s">
        <v>506</v>
      </c>
      <c r="F251" t="s">
        <v>923</v>
      </c>
      <c r="G251" t="s">
        <v>21</v>
      </c>
      <c r="H251" t="s">
        <v>51</v>
      </c>
      <c r="I251" t="s">
        <v>75</v>
      </c>
      <c r="J251" t="s">
        <v>442</v>
      </c>
    </row>
    <row r="252" spans="1:10">
      <c r="A252" t="str">
        <f t="shared" si="6"/>
        <v>Noe BERNOIS</v>
      </c>
      <c r="B252" t="str">
        <f t="shared" si="7"/>
        <v>ORLEANS ASFAS TRIATHLON Cadet</v>
      </c>
      <c r="C252" t="s">
        <v>745</v>
      </c>
      <c r="D252" t="s">
        <v>258</v>
      </c>
      <c r="E252" t="s">
        <v>646</v>
      </c>
      <c r="F252" t="s">
        <v>746</v>
      </c>
      <c r="G252" t="s">
        <v>21</v>
      </c>
      <c r="H252" t="s">
        <v>25</v>
      </c>
      <c r="I252" t="s">
        <v>75</v>
      </c>
      <c r="J252" t="s">
        <v>447</v>
      </c>
    </row>
    <row r="253" spans="1:10">
      <c r="A253" t="str">
        <f t="shared" si="6"/>
        <v>Baptiste WILHELM</v>
      </c>
      <c r="B253" t="str">
        <f t="shared" si="7"/>
        <v>ORLEANS ASFAS TRIATHLON Minime</v>
      </c>
      <c r="C253" t="s">
        <v>1889</v>
      </c>
      <c r="D253" t="s">
        <v>90</v>
      </c>
      <c r="E253" t="s">
        <v>643</v>
      </c>
      <c r="F253" t="s">
        <v>1890</v>
      </c>
      <c r="G253" t="s">
        <v>21</v>
      </c>
      <c r="H253" t="s">
        <v>25</v>
      </c>
      <c r="I253" t="s">
        <v>75</v>
      </c>
      <c r="J253" t="s">
        <v>442</v>
      </c>
    </row>
    <row r="254" spans="1:10">
      <c r="A254" t="str">
        <f t="shared" si="6"/>
        <v>Aubin ROUSSEAU</v>
      </c>
      <c r="B254" t="str">
        <f t="shared" si="7"/>
        <v>ORLEANS ASFAS TRIATHLON Pupille</v>
      </c>
      <c r="C254" t="s">
        <v>1757</v>
      </c>
      <c r="D254" t="s">
        <v>292</v>
      </c>
      <c r="E254" t="s">
        <v>307</v>
      </c>
      <c r="F254" t="s">
        <v>1758</v>
      </c>
      <c r="G254" t="s">
        <v>21</v>
      </c>
      <c r="H254" t="s">
        <v>25</v>
      </c>
      <c r="I254" t="s">
        <v>75</v>
      </c>
      <c r="J254" t="s">
        <v>439</v>
      </c>
    </row>
    <row r="255" spans="1:10">
      <c r="A255" t="str">
        <f t="shared" si="6"/>
        <v>Albane BRIAND TICOT</v>
      </c>
      <c r="B255" t="str">
        <f t="shared" si="7"/>
        <v>ORLEANS ASFAS TRIATHLON Cadet</v>
      </c>
      <c r="C255" t="s">
        <v>852</v>
      </c>
      <c r="D255" t="s">
        <v>158</v>
      </c>
      <c r="E255" t="s">
        <v>471</v>
      </c>
      <c r="F255" t="s">
        <v>853</v>
      </c>
      <c r="G255" t="s">
        <v>68</v>
      </c>
      <c r="H255" t="s">
        <v>25</v>
      </c>
      <c r="I255" t="s">
        <v>75</v>
      </c>
      <c r="J255" t="s">
        <v>447</v>
      </c>
    </row>
    <row r="256" spans="1:10">
      <c r="A256" t="str">
        <f t="shared" si="6"/>
        <v>Clotilde BRIAND TICOT</v>
      </c>
      <c r="B256" t="str">
        <f t="shared" si="7"/>
        <v>ORLEANS ASFAS TRIATHLON Minime</v>
      </c>
      <c r="C256" t="s">
        <v>854</v>
      </c>
      <c r="D256" t="s">
        <v>256</v>
      </c>
      <c r="E256" t="s">
        <v>471</v>
      </c>
      <c r="F256" t="s">
        <v>855</v>
      </c>
      <c r="G256" t="s">
        <v>68</v>
      </c>
      <c r="H256" t="s">
        <v>25</v>
      </c>
      <c r="I256" t="s">
        <v>75</v>
      </c>
      <c r="J256" t="s">
        <v>444</v>
      </c>
    </row>
    <row r="257" spans="1:10">
      <c r="A257" t="str">
        <f t="shared" si="6"/>
        <v>LEOPOL GAILLARD</v>
      </c>
      <c r="B257" t="str">
        <f t="shared" si="7"/>
        <v>ORLEANS ASFAS TRIATHLON Cadet</v>
      </c>
      <c r="C257" t="s">
        <v>1149</v>
      </c>
      <c r="D257" t="s">
        <v>644</v>
      </c>
      <c r="E257" t="s">
        <v>253</v>
      </c>
      <c r="F257" t="s">
        <v>1150</v>
      </c>
      <c r="G257" t="s">
        <v>21</v>
      </c>
      <c r="H257" t="s">
        <v>25</v>
      </c>
      <c r="I257" t="s">
        <v>75</v>
      </c>
      <c r="J257" t="s">
        <v>447</v>
      </c>
    </row>
    <row r="258" spans="1:10">
      <c r="A258" t="str">
        <f t="shared" si="6"/>
        <v>LUCILE BOUTARD</v>
      </c>
      <c r="B258" t="str">
        <f t="shared" si="7"/>
        <v>ORLEANS ASFAS TRIATHLON Benjamin</v>
      </c>
      <c r="C258" t="s">
        <v>827</v>
      </c>
      <c r="D258" t="s">
        <v>828</v>
      </c>
      <c r="E258" t="s">
        <v>829</v>
      </c>
      <c r="F258" t="s">
        <v>830</v>
      </c>
      <c r="G258" t="s">
        <v>68</v>
      </c>
      <c r="H258" t="s">
        <v>25</v>
      </c>
      <c r="I258" t="s">
        <v>75</v>
      </c>
      <c r="J258" t="s">
        <v>443</v>
      </c>
    </row>
    <row r="259" spans="1:10">
      <c r="A259" t="str">
        <f t="shared" ref="A259:A322" si="8">CONCATENATE(D259," ",E259)</f>
        <v>Louis COURTEIX</v>
      </c>
      <c r="B259" t="str">
        <f t="shared" ref="B259:B322" si="9">IFERROR(LEFT(CONCATENATE(H259," ",J259),LEN(CONCATENATE(H259," ",J259))-2),"")</f>
        <v>ORLEANS ASFAS TRIATHLON Benjamin</v>
      </c>
      <c r="C259" t="s">
        <v>972</v>
      </c>
      <c r="D259" t="s">
        <v>287</v>
      </c>
      <c r="E259" t="s">
        <v>565</v>
      </c>
      <c r="F259" t="s">
        <v>973</v>
      </c>
      <c r="G259" t="s">
        <v>21</v>
      </c>
      <c r="H259" t="s">
        <v>25</v>
      </c>
      <c r="I259" t="s">
        <v>75</v>
      </c>
      <c r="J259" t="s">
        <v>443</v>
      </c>
    </row>
    <row r="260" spans="1:10">
      <c r="A260" t="str">
        <f t="shared" si="8"/>
        <v>Nelly GUIBET</v>
      </c>
      <c r="B260" t="str">
        <f t="shared" si="9"/>
        <v>ORLEANS ASFAS TRIATHLON Pupille</v>
      </c>
      <c r="C260" t="s">
        <v>1212</v>
      </c>
      <c r="D260" t="s">
        <v>473</v>
      </c>
      <c r="E260" t="s">
        <v>474</v>
      </c>
      <c r="F260" t="s">
        <v>1213</v>
      </c>
      <c r="G260" t="s">
        <v>68</v>
      </c>
      <c r="H260" t="s">
        <v>25</v>
      </c>
      <c r="I260" t="s">
        <v>75</v>
      </c>
      <c r="J260" t="s">
        <v>437</v>
      </c>
    </row>
    <row r="261" spans="1:10">
      <c r="A261" t="str">
        <f t="shared" si="8"/>
        <v>OSCAR FOULON</v>
      </c>
      <c r="B261" t="str">
        <f t="shared" si="9"/>
        <v>ORLEANS ASFAS TRIATHLON Poussin</v>
      </c>
      <c r="C261" t="s">
        <v>1126</v>
      </c>
      <c r="D261" t="s">
        <v>300</v>
      </c>
      <c r="E261" t="s">
        <v>562</v>
      </c>
      <c r="F261" t="s">
        <v>1127</v>
      </c>
      <c r="G261" t="s">
        <v>21</v>
      </c>
      <c r="H261" t="s">
        <v>25</v>
      </c>
      <c r="I261" t="s">
        <v>75</v>
      </c>
      <c r="J261" t="s">
        <v>450</v>
      </c>
    </row>
    <row r="262" spans="1:10">
      <c r="A262" t="str">
        <f t="shared" si="8"/>
        <v>Guillaume LE TRONG</v>
      </c>
      <c r="B262" t="str">
        <f t="shared" si="9"/>
        <v>ORLEANS ASFAS TRIATHLON Pupille</v>
      </c>
      <c r="C262" t="s">
        <v>1401</v>
      </c>
      <c r="D262" t="s">
        <v>136</v>
      </c>
      <c r="E262" t="s">
        <v>1402</v>
      </c>
      <c r="F262" t="s">
        <v>1403</v>
      </c>
      <c r="G262" t="s">
        <v>21</v>
      </c>
      <c r="H262" t="s">
        <v>25</v>
      </c>
      <c r="I262" t="s">
        <v>75</v>
      </c>
      <c r="J262" t="s">
        <v>439</v>
      </c>
    </row>
    <row r="263" spans="1:10">
      <c r="A263" t="str">
        <f t="shared" si="8"/>
        <v>Elioth GIACOTTI</v>
      </c>
      <c r="B263" t="str">
        <f t="shared" si="9"/>
        <v>ORLEANS ASFAS TRIATHLON Cadet</v>
      </c>
      <c r="C263" t="s">
        <v>1174</v>
      </c>
      <c r="D263" t="s">
        <v>469</v>
      </c>
      <c r="E263" t="s">
        <v>470</v>
      </c>
      <c r="F263" t="s">
        <v>1175</v>
      </c>
      <c r="G263" t="s">
        <v>21</v>
      </c>
      <c r="H263" t="s">
        <v>25</v>
      </c>
      <c r="I263" t="s">
        <v>75</v>
      </c>
      <c r="J263" t="s">
        <v>447</v>
      </c>
    </row>
    <row r="264" spans="1:10">
      <c r="A264" t="str">
        <f t="shared" si="8"/>
        <v>MATHYS ROUSSEAU</v>
      </c>
      <c r="B264" t="str">
        <f t="shared" si="9"/>
        <v>RSSCTRIATHLON Junior</v>
      </c>
      <c r="C264" t="s">
        <v>1759</v>
      </c>
      <c r="D264" t="s">
        <v>1760</v>
      </c>
      <c r="E264" t="s">
        <v>307</v>
      </c>
      <c r="F264" t="s">
        <v>1761</v>
      </c>
      <c r="G264" t="s">
        <v>21</v>
      </c>
      <c r="H264" t="s">
        <v>60</v>
      </c>
      <c r="I264" t="s">
        <v>85</v>
      </c>
      <c r="J264" t="s">
        <v>440</v>
      </c>
    </row>
    <row r="265" spans="1:10">
      <c r="A265" t="str">
        <f t="shared" si="8"/>
        <v>Eliott NATTIER</v>
      </c>
      <c r="B265" t="str">
        <f t="shared" si="9"/>
        <v>ASPTT 36 SPORT NATURE Cadet</v>
      </c>
      <c r="C265" t="s">
        <v>1572</v>
      </c>
      <c r="D265" t="s">
        <v>122</v>
      </c>
      <c r="E265" t="s">
        <v>648</v>
      </c>
      <c r="F265" t="s">
        <v>1573</v>
      </c>
      <c r="G265" t="s">
        <v>21</v>
      </c>
      <c r="H265" t="s">
        <v>29</v>
      </c>
      <c r="I265" t="s">
        <v>75</v>
      </c>
      <c r="J265" t="s">
        <v>447</v>
      </c>
    </row>
    <row r="266" spans="1:10">
      <c r="A266" t="str">
        <f t="shared" si="8"/>
        <v>CLARA GUILLOT</v>
      </c>
      <c r="B266" t="str">
        <f t="shared" si="9"/>
        <v>ASPTT 36 SPORT NATURE Pupille</v>
      </c>
      <c r="C266" t="s">
        <v>1227</v>
      </c>
      <c r="D266" t="s">
        <v>348</v>
      </c>
      <c r="E266" t="s">
        <v>455</v>
      </c>
      <c r="F266" t="s">
        <v>1228</v>
      </c>
      <c r="G266" t="s">
        <v>68</v>
      </c>
      <c r="H266" t="s">
        <v>29</v>
      </c>
      <c r="I266" t="s">
        <v>75</v>
      </c>
      <c r="J266" t="s">
        <v>437</v>
      </c>
    </row>
    <row r="267" spans="1:10">
      <c r="A267" t="str">
        <f t="shared" si="8"/>
        <v>Simon RICHARD</v>
      </c>
      <c r="B267" t="str">
        <f t="shared" si="9"/>
        <v>ASPTT 36 SPORT NATURE Junior</v>
      </c>
      <c r="C267" t="s">
        <v>1705</v>
      </c>
      <c r="D267" t="s">
        <v>126</v>
      </c>
      <c r="E267" t="s">
        <v>237</v>
      </c>
      <c r="F267" t="s">
        <v>1706</v>
      </c>
      <c r="G267" t="s">
        <v>21</v>
      </c>
      <c r="H267" t="s">
        <v>29</v>
      </c>
      <c r="I267" t="s">
        <v>75</v>
      </c>
      <c r="J267" t="s">
        <v>440</v>
      </c>
    </row>
    <row r="268" spans="1:10">
      <c r="A268" t="str">
        <f t="shared" si="8"/>
        <v>Louise CATALINO</v>
      </c>
      <c r="B268" t="str">
        <f t="shared" si="9"/>
        <v>ASPTT 36 SPORT NATURE Benjamin</v>
      </c>
      <c r="C268" t="s">
        <v>898</v>
      </c>
      <c r="D268" t="s">
        <v>87</v>
      </c>
      <c r="E268" t="s">
        <v>95</v>
      </c>
      <c r="F268" t="s">
        <v>899</v>
      </c>
      <c r="G268" t="s">
        <v>68</v>
      </c>
      <c r="H268" t="s">
        <v>29</v>
      </c>
      <c r="I268" t="s">
        <v>85</v>
      </c>
      <c r="J268" t="s">
        <v>443</v>
      </c>
    </row>
    <row r="269" spans="1:10">
      <c r="A269" t="str">
        <f t="shared" si="8"/>
        <v>Adele CATALINO</v>
      </c>
      <c r="B269" t="str">
        <f t="shared" si="9"/>
        <v>ASPTT 36 SPORT NATURE Cadet</v>
      </c>
      <c r="C269" t="s">
        <v>900</v>
      </c>
      <c r="D269" t="s">
        <v>96</v>
      </c>
      <c r="E269" t="s">
        <v>95</v>
      </c>
      <c r="F269" t="s">
        <v>901</v>
      </c>
      <c r="G269" t="s">
        <v>68</v>
      </c>
      <c r="H269" t="s">
        <v>29</v>
      </c>
      <c r="I269" t="s">
        <v>75</v>
      </c>
      <c r="J269" t="s">
        <v>447</v>
      </c>
    </row>
    <row r="270" spans="1:10">
      <c r="A270" t="str">
        <f t="shared" si="8"/>
        <v>Thea GUILLOT</v>
      </c>
      <c r="B270" t="str">
        <f t="shared" si="9"/>
        <v>ASPTT 36 SPORT NATURE Pupille</v>
      </c>
      <c r="C270" t="s">
        <v>1229</v>
      </c>
      <c r="D270" t="s">
        <v>456</v>
      </c>
      <c r="E270" t="s">
        <v>455</v>
      </c>
      <c r="F270" t="s">
        <v>1230</v>
      </c>
      <c r="G270" t="s">
        <v>68</v>
      </c>
      <c r="H270" t="s">
        <v>29</v>
      </c>
      <c r="I270" t="s">
        <v>85</v>
      </c>
      <c r="J270" t="s">
        <v>439</v>
      </c>
    </row>
    <row r="271" spans="1:10">
      <c r="A271" t="str">
        <f t="shared" si="8"/>
        <v>Esteban PECASTAINGS</v>
      </c>
      <c r="B271" t="str">
        <f t="shared" si="9"/>
        <v>ASPTT 36 SPORT NATURE Junior</v>
      </c>
      <c r="C271" t="s">
        <v>1598</v>
      </c>
      <c r="D271" t="s">
        <v>220</v>
      </c>
      <c r="E271" t="s">
        <v>1599</v>
      </c>
      <c r="F271" t="s">
        <v>1600</v>
      </c>
      <c r="G271" t="s">
        <v>21</v>
      </c>
      <c r="H271" t="s">
        <v>29</v>
      </c>
      <c r="I271" t="s">
        <v>75</v>
      </c>
      <c r="J271" t="s">
        <v>440</v>
      </c>
    </row>
    <row r="272" spans="1:10">
      <c r="A272" t="str">
        <f t="shared" si="8"/>
        <v>Anatole LUCAS</v>
      </c>
      <c r="B272" t="str">
        <f t="shared" si="9"/>
        <v>VENDOME TRIATHLON Minime</v>
      </c>
      <c r="C272" t="s">
        <v>1474</v>
      </c>
      <c r="D272" t="s">
        <v>392</v>
      </c>
      <c r="E272" t="s">
        <v>334</v>
      </c>
      <c r="F272" t="s">
        <v>1475</v>
      </c>
      <c r="G272" t="s">
        <v>21</v>
      </c>
      <c r="H272" t="s">
        <v>26</v>
      </c>
      <c r="I272" t="s">
        <v>75</v>
      </c>
      <c r="J272" t="s">
        <v>444</v>
      </c>
    </row>
    <row r="273" spans="1:10">
      <c r="A273" t="str">
        <f t="shared" si="8"/>
        <v>SACHA DOSSOU</v>
      </c>
      <c r="B273" t="str">
        <f t="shared" si="9"/>
        <v>BOURGES TRIATHLON Benjamin</v>
      </c>
      <c r="C273" t="s">
        <v>1078</v>
      </c>
      <c r="D273" t="s">
        <v>587</v>
      </c>
      <c r="E273" t="s">
        <v>1079</v>
      </c>
      <c r="F273" t="s">
        <v>1080</v>
      </c>
      <c r="G273" t="s">
        <v>21</v>
      </c>
      <c r="H273" t="s">
        <v>19</v>
      </c>
      <c r="I273" t="s">
        <v>85</v>
      </c>
      <c r="J273" t="s">
        <v>443</v>
      </c>
    </row>
    <row r="274" spans="1:10">
      <c r="A274" t="str">
        <f t="shared" si="8"/>
        <v>Gabriel CRUBLEAU</v>
      </c>
      <c r="B274" t="str">
        <f t="shared" si="9"/>
        <v>T.C. JOUE LES TOURS Benjamin</v>
      </c>
      <c r="C274" t="s">
        <v>986</v>
      </c>
      <c r="D274" t="s">
        <v>310</v>
      </c>
      <c r="E274" t="s">
        <v>368</v>
      </c>
      <c r="F274" t="s">
        <v>987</v>
      </c>
      <c r="G274" t="s">
        <v>21</v>
      </c>
      <c r="H274" t="s">
        <v>27</v>
      </c>
      <c r="I274" t="s">
        <v>75</v>
      </c>
      <c r="J274" t="s">
        <v>443</v>
      </c>
    </row>
    <row r="275" spans="1:10">
      <c r="A275" t="str">
        <f t="shared" si="8"/>
        <v>Augustine BETTI</v>
      </c>
      <c r="B275" t="str">
        <f t="shared" si="9"/>
        <v>VENDOME TRIATHLON Mini-Poussin</v>
      </c>
      <c r="C275" t="s">
        <v>756</v>
      </c>
      <c r="D275" t="s">
        <v>529</v>
      </c>
      <c r="E275" t="s">
        <v>380</v>
      </c>
      <c r="F275" t="s">
        <v>757</v>
      </c>
      <c r="G275" t="s">
        <v>68</v>
      </c>
      <c r="H275" t="s">
        <v>26</v>
      </c>
      <c r="I275" t="s">
        <v>75</v>
      </c>
      <c r="J275" t="s">
        <v>438</v>
      </c>
    </row>
    <row r="276" spans="1:10">
      <c r="A276" t="str">
        <f t="shared" si="8"/>
        <v>Octave BETTI</v>
      </c>
      <c r="B276" t="str">
        <f t="shared" si="9"/>
        <v>VENDOME TRIATHLON Poussin</v>
      </c>
      <c r="C276" t="s">
        <v>758</v>
      </c>
      <c r="D276" t="s">
        <v>528</v>
      </c>
      <c r="E276" t="s">
        <v>380</v>
      </c>
      <c r="F276" t="s">
        <v>759</v>
      </c>
      <c r="G276" t="s">
        <v>21</v>
      </c>
      <c r="H276" t="s">
        <v>26</v>
      </c>
      <c r="I276" t="s">
        <v>75</v>
      </c>
      <c r="J276" t="s">
        <v>450</v>
      </c>
    </row>
    <row r="277" spans="1:10">
      <c r="A277" t="str">
        <f t="shared" si="8"/>
        <v>Marcelin FILLON</v>
      </c>
      <c r="B277" t="str">
        <f t="shared" si="9"/>
        <v>VENDOME TRIATHLON Poussin</v>
      </c>
      <c r="C277" t="s">
        <v>1118</v>
      </c>
      <c r="D277" t="s">
        <v>1119</v>
      </c>
      <c r="E277" t="s">
        <v>1120</v>
      </c>
      <c r="F277" t="s">
        <v>1121</v>
      </c>
      <c r="G277" t="s">
        <v>21</v>
      </c>
      <c r="H277" t="s">
        <v>26</v>
      </c>
      <c r="I277" t="s">
        <v>85</v>
      </c>
      <c r="J277" t="s">
        <v>446</v>
      </c>
    </row>
    <row r="278" spans="1:10">
      <c r="A278" t="str">
        <f t="shared" si="8"/>
        <v>ROSE CALOUX</v>
      </c>
      <c r="B278" t="str">
        <f t="shared" si="9"/>
        <v>T.C. JOUE LES TOURS Cadet</v>
      </c>
      <c r="C278" t="s">
        <v>878</v>
      </c>
      <c r="D278" t="s">
        <v>879</v>
      </c>
      <c r="E278" t="s">
        <v>880</v>
      </c>
      <c r="F278" t="s">
        <v>881</v>
      </c>
      <c r="G278" t="s">
        <v>68</v>
      </c>
      <c r="H278" t="s">
        <v>27</v>
      </c>
      <c r="I278" t="s">
        <v>75</v>
      </c>
      <c r="J278" t="s">
        <v>441</v>
      </c>
    </row>
    <row r="279" spans="1:10">
      <c r="A279" t="str">
        <f t="shared" si="8"/>
        <v>Anaelle DE BERAIL</v>
      </c>
      <c r="B279" t="str">
        <f t="shared" si="9"/>
        <v>BOURGES TRIATHLON Junior</v>
      </c>
      <c r="C279" t="s">
        <v>1024</v>
      </c>
      <c r="D279" t="s">
        <v>337</v>
      </c>
      <c r="E279" t="s">
        <v>477</v>
      </c>
      <c r="F279" t="s">
        <v>1025</v>
      </c>
      <c r="G279" t="s">
        <v>68</v>
      </c>
      <c r="H279" t="s">
        <v>19</v>
      </c>
      <c r="I279" t="s">
        <v>75</v>
      </c>
      <c r="J279" t="s">
        <v>440</v>
      </c>
    </row>
    <row r="280" spans="1:10">
      <c r="A280" t="str">
        <f t="shared" si="8"/>
        <v>GABIN MULLER</v>
      </c>
      <c r="B280" t="str">
        <f t="shared" si="9"/>
        <v>T.C. JOUE LES TOURS Pupille</v>
      </c>
      <c r="C280" t="s">
        <v>1566</v>
      </c>
      <c r="D280" t="s">
        <v>160</v>
      </c>
      <c r="E280" t="s">
        <v>336</v>
      </c>
      <c r="F280" t="s">
        <v>1567</v>
      </c>
      <c r="G280" t="s">
        <v>21</v>
      </c>
      <c r="H280" t="s">
        <v>27</v>
      </c>
      <c r="I280" t="s">
        <v>75</v>
      </c>
      <c r="J280" t="s">
        <v>437</v>
      </c>
    </row>
    <row r="281" spans="1:10">
      <c r="A281" t="str">
        <f t="shared" si="8"/>
        <v>Elsa MAHOUDEAU</v>
      </c>
      <c r="B281" t="str">
        <f t="shared" si="9"/>
        <v>VENDOME TRIATHLON Junior</v>
      </c>
      <c r="C281" t="s">
        <v>1478</v>
      </c>
      <c r="D281" t="s">
        <v>282</v>
      </c>
      <c r="E281" t="s">
        <v>391</v>
      </c>
      <c r="F281" t="s">
        <v>1479</v>
      </c>
      <c r="G281" t="s">
        <v>68</v>
      </c>
      <c r="H281" t="s">
        <v>26</v>
      </c>
      <c r="I281" t="s">
        <v>75</v>
      </c>
      <c r="J281" t="s">
        <v>440</v>
      </c>
    </row>
    <row r="282" spans="1:10">
      <c r="A282" t="str">
        <f t="shared" si="8"/>
        <v>Chloe ROBERT</v>
      </c>
      <c r="B282" t="str">
        <f t="shared" si="9"/>
        <v>VENDOME TRIATHLON Cadet</v>
      </c>
      <c r="C282" t="s">
        <v>1734</v>
      </c>
      <c r="D282" t="s">
        <v>102</v>
      </c>
      <c r="E282" t="s">
        <v>82</v>
      </c>
      <c r="F282" t="s">
        <v>1735</v>
      </c>
      <c r="G282" t="s">
        <v>68</v>
      </c>
      <c r="H282" t="s">
        <v>26</v>
      </c>
      <c r="I282" t="s">
        <v>75</v>
      </c>
      <c r="J282" t="s">
        <v>447</v>
      </c>
    </row>
    <row r="283" spans="1:10">
      <c r="A283" t="str">
        <f t="shared" si="8"/>
        <v>Pierre LAMOURE</v>
      </c>
      <c r="B283" t="str">
        <f t="shared" si="9"/>
        <v>VIERZON TRIATHLON18 Cadet</v>
      </c>
      <c r="C283" t="s">
        <v>1348</v>
      </c>
      <c r="D283" t="s">
        <v>88</v>
      </c>
      <c r="E283" t="s">
        <v>1349</v>
      </c>
      <c r="F283" t="s">
        <v>1350</v>
      </c>
      <c r="G283" t="s">
        <v>21</v>
      </c>
      <c r="H283" t="s">
        <v>61</v>
      </c>
      <c r="I283" t="s">
        <v>75</v>
      </c>
      <c r="J283" t="s">
        <v>441</v>
      </c>
    </row>
    <row r="284" spans="1:10">
      <c r="A284" t="str">
        <f t="shared" si="8"/>
        <v>Marius HEBERT</v>
      </c>
      <c r="B284" t="str">
        <f t="shared" si="9"/>
        <v>T.C. JOUE LES TOURS Pupille</v>
      </c>
      <c r="C284" t="s">
        <v>1250</v>
      </c>
      <c r="D284" t="s">
        <v>389</v>
      </c>
      <c r="E284" t="s">
        <v>1251</v>
      </c>
      <c r="F284" t="s">
        <v>1252</v>
      </c>
      <c r="G284" t="s">
        <v>21</v>
      </c>
      <c r="H284" t="s">
        <v>27</v>
      </c>
      <c r="I284" t="s">
        <v>75</v>
      </c>
      <c r="J284" t="s">
        <v>439</v>
      </c>
    </row>
    <row r="285" spans="1:10">
      <c r="A285" t="str">
        <f t="shared" si="8"/>
        <v>CLAIRE LEVAUX</v>
      </c>
      <c r="B285" t="str">
        <f t="shared" si="9"/>
        <v>T.C. JOUE LES TOURS Junior</v>
      </c>
      <c r="C285" t="s">
        <v>1457</v>
      </c>
      <c r="D285" t="s">
        <v>328</v>
      </c>
      <c r="E285" t="s">
        <v>344</v>
      </c>
      <c r="F285" t="s">
        <v>1458</v>
      </c>
      <c r="G285" t="s">
        <v>68</v>
      </c>
      <c r="H285" t="s">
        <v>27</v>
      </c>
      <c r="I285" t="s">
        <v>85</v>
      </c>
      <c r="J285" t="s">
        <v>451</v>
      </c>
    </row>
    <row r="286" spans="1:10">
      <c r="A286" t="str">
        <f t="shared" si="8"/>
        <v>Ninon CHABROLLE LISSANDRE</v>
      </c>
      <c r="B286" t="str">
        <f t="shared" si="9"/>
        <v>T.C. JOUE LES TOURS Cadet</v>
      </c>
      <c r="C286" t="s">
        <v>902</v>
      </c>
      <c r="D286" t="s">
        <v>374</v>
      </c>
      <c r="E286" t="s">
        <v>373</v>
      </c>
      <c r="F286" t="s">
        <v>903</v>
      </c>
      <c r="G286" t="s">
        <v>68</v>
      </c>
      <c r="H286" t="s">
        <v>27</v>
      </c>
      <c r="I286" t="s">
        <v>75</v>
      </c>
      <c r="J286" t="s">
        <v>447</v>
      </c>
    </row>
    <row r="287" spans="1:10">
      <c r="A287" t="str">
        <f t="shared" si="8"/>
        <v>Rose POITRIMOL</v>
      </c>
      <c r="B287" t="str">
        <f t="shared" si="9"/>
        <v>TRIATHLON ACADEMY 28 Pupille</v>
      </c>
      <c r="C287" t="s">
        <v>1652</v>
      </c>
      <c r="D287" t="s">
        <v>1653</v>
      </c>
      <c r="E287" t="s">
        <v>462</v>
      </c>
      <c r="F287" t="s">
        <v>1654</v>
      </c>
      <c r="G287" t="s">
        <v>68</v>
      </c>
      <c r="H287" t="s">
        <v>436</v>
      </c>
      <c r="I287" t="s">
        <v>75</v>
      </c>
      <c r="J287" t="s">
        <v>439</v>
      </c>
    </row>
    <row r="288" spans="1:10">
      <c r="A288" t="str">
        <f t="shared" si="8"/>
        <v>Sasha TERNISIEN GUILLEMAIN</v>
      </c>
      <c r="B288" t="str">
        <f t="shared" si="9"/>
        <v>TRIATHLON ACADEMY 28 Minime</v>
      </c>
      <c r="C288" t="s">
        <v>1839</v>
      </c>
      <c r="D288" t="s">
        <v>595</v>
      </c>
      <c r="E288" t="s">
        <v>596</v>
      </c>
      <c r="F288" t="s">
        <v>1840</v>
      </c>
      <c r="G288" t="s">
        <v>21</v>
      </c>
      <c r="H288" t="s">
        <v>436</v>
      </c>
      <c r="I288" t="s">
        <v>75</v>
      </c>
      <c r="J288" t="s">
        <v>442</v>
      </c>
    </row>
    <row r="289" spans="1:10">
      <c r="A289" t="str">
        <f t="shared" si="8"/>
        <v>Hugo SILLY</v>
      </c>
      <c r="B289" t="str">
        <f t="shared" si="9"/>
        <v>TRIATHLON ACADEMY 28 Benjamin</v>
      </c>
      <c r="C289" t="s">
        <v>1803</v>
      </c>
      <c r="D289" t="s">
        <v>77</v>
      </c>
      <c r="E289" t="s">
        <v>1804</v>
      </c>
      <c r="F289" t="s">
        <v>1805</v>
      </c>
      <c r="G289" t="s">
        <v>21</v>
      </c>
      <c r="H289" t="s">
        <v>436</v>
      </c>
      <c r="I289" t="s">
        <v>75</v>
      </c>
      <c r="J289" t="s">
        <v>448</v>
      </c>
    </row>
    <row r="290" spans="1:10">
      <c r="A290" t="str">
        <f t="shared" si="8"/>
        <v>Ariane POITRIMOL</v>
      </c>
      <c r="B290" t="str">
        <f t="shared" si="9"/>
        <v>TRIATHLON ACADEMY 28 Mini-Poussin</v>
      </c>
      <c r="C290" t="s">
        <v>1655</v>
      </c>
      <c r="D290" t="s">
        <v>1656</v>
      </c>
      <c r="E290" t="s">
        <v>462</v>
      </c>
      <c r="F290" t="s">
        <v>1657</v>
      </c>
      <c r="G290" t="s">
        <v>68</v>
      </c>
      <c r="H290" t="s">
        <v>436</v>
      </c>
      <c r="I290" t="s">
        <v>75</v>
      </c>
      <c r="J290" t="s">
        <v>438</v>
      </c>
    </row>
    <row r="291" spans="1:10">
      <c r="A291" t="str">
        <f t="shared" si="8"/>
        <v>Arthur VOINOT</v>
      </c>
      <c r="B291" t="str">
        <f t="shared" si="9"/>
        <v>GENERATION TRIATHLON BLOIS Cadet</v>
      </c>
      <c r="C291" t="s">
        <v>1885</v>
      </c>
      <c r="D291" t="s">
        <v>98</v>
      </c>
      <c r="E291" t="s">
        <v>306</v>
      </c>
      <c r="F291" t="s">
        <v>1886</v>
      </c>
      <c r="G291" t="s">
        <v>21</v>
      </c>
      <c r="H291" t="s">
        <v>39</v>
      </c>
      <c r="I291" t="s">
        <v>75</v>
      </c>
      <c r="J291" t="s">
        <v>441</v>
      </c>
    </row>
    <row r="292" spans="1:10">
      <c r="A292" t="str">
        <f t="shared" si="8"/>
        <v>Camelia AZZIMANI</v>
      </c>
      <c r="B292" t="str">
        <f t="shared" si="9"/>
        <v>GENERATION TRIATHLON BLOIS Minime</v>
      </c>
      <c r="C292" t="s">
        <v>691</v>
      </c>
      <c r="D292" t="s">
        <v>499</v>
      </c>
      <c r="E292" t="s">
        <v>500</v>
      </c>
      <c r="F292" t="s">
        <v>692</v>
      </c>
      <c r="G292" t="s">
        <v>68</v>
      </c>
      <c r="H292" t="s">
        <v>39</v>
      </c>
      <c r="I292" t="s">
        <v>75</v>
      </c>
      <c r="J292" t="s">
        <v>444</v>
      </c>
    </row>
    <row r="293" spans="1:10">
      <c r="A293" t="str">
        <f t="shared" si="8"/>
        <v>Romane TIRLOIT</v>
      </c>
      <c r="B293" t="str">
        <f t="shared" si="9"/>
        <v>BOURGES TRIATHLON Poussin</v>
      </c>
      <c r="C293" t="s">
        <v>1861</v>
      </c>
      <c r="D293" t="s">
        <v>295</v>
      </c>
      <c r="E293" t="s">
        <v>187</v>
      </c>
      <c r="F293" t="s">
        <v>1862</v>
      </c>
      <c r="G293" t="s">
        <v>68</v>
      </c>
      <c r="H293" t="s">
        <v>19</v>
      </c>
      <c r="I293" t="s">
        <v>75</v>
      </c>
      <c r="J293" t="s">
        <v>450</v>
      </c>
    </row>
    <row r="294" spans="1:10">
      <c r="A294" t="str">
        <f t="shared" si="8"/>
        <v>Raphael TIRLOIT</v>
      </c>
      <c r="B294" t="str">
        <f t="shared" si="9"/>
        <v>BOURGES TRIATHLON Minime</v>
      </c>
      <c r="C294" t="s">
        <v>1863</v>
      </c>
      <c r="D294" t="s">
        <v>309</v>
      </c>
      <c r="E294" t="s">
        <v>187</v>
      </c>
      <c r="F294" t="s">
        <v>1864</v>
      </c>
      <c r="G294" t="s">
        <v>21</v>
      </c>
      <c r="H294" t="s">
        <v>19</v>
      </c>
      <c r="I294" t="s">
        <v>75</v>
      </c>
      <c r="J294" t="s">
        <v>444</v>
      </c>
    </row>
    <row r="295" spans="1:10">
      <c r="A295" t="str">
        <f t="shared" si="8"/>
        <v>Mila GUILLEMOT</v>
      </c>
      <c r="B295" t="str">
        <f t="shared" si="9"/>
        <v>SAINT AVERTIN SPORTS TRIATHLON 37 Cadet</v>
      </c>
      <c r="C295" t="s">
        <v>1220</v>
      </c>
      <c r="D295" t="s">
        <v>539</v>
      </c>
      <c r="E295" t="s">
        <v>1221</v>
      </c>
      <c r="F295" t="s">
        <v>1222</v>
      </c>
      <c r="G295" t="s">
        <v>68</v>
      </c>
      <c r="H295" t="s">
        <v>33</v>
      </c>
      <c r="I295" t="s">
        <v>75</v>
      </c>
      <c r="J295" t="s">
        <v>447</v>
      </c>
    </row>
    <row r="296" spans="1:10">
      <c r="A296" t="str">
        <f t="shared" si="8"/>
        <v>Sofiane GHARIB</v>
      </c>
      <c r="B296" t="str">
        <f t="shared" si="9"/>
        <v>T.C. JOUE LES TOURS Poussin</v>
      </c>
      <c r="C296" t="s">
        <v>1169</v>
      </c>
      <c r="D296" t="s">
        <v>1170</v>
      </c>
      <c r="E296" t="s">
        <v>550</v>
      </c>
      <c r="F296" t="s">
        <v>1171</v>
      </c>
      <c r="G296" t="s">
        <v>21</v>
      </c>
      <c r="H296" t="s">
        <v>27</v>
      </c>
      <c r="I296" t="s">
        <v>75</v>
      </c>
      <c r="J296" t="s">
        <v>450</v>
      </c>
    </row>
    <row r="297" spans="1:10">
      <c r="A297" t="str">
        <f t="shared" si="8"/>
        <v>Ayah GHARIB</v>
      </c>
      <c r="B297" t="str">
        <f t="shared" si="9"/>
        <v>T.C. JOUE LES TOURS Pupille</v>
      </c>
      <c r="C297" t="s">
        <v>1172</v>
      </c>
      <c r="D297" t="s">
        <v>549</v>
      </c>
      <c r="E297" t="s">
        <v>550</v>
      </c>
      <c r="F297" t="s">
        <v>1173</v>
      </c>
      <c r="G297" t="s">
        <v>68</v>
      </c>
      <c r="H297" t="s">
        <v>27</v>
      </c>
      <c r="I297" t="s">
        <v>75</v>
      </c>
      <c r="J297" t="s">
        <v>437</v>
      </c>
    </row>
    <row r="298" spans="1:10">
      <c r="A298" t="str">
        <f t="shared" si="8"/>
        <v>Ezra DAVID</v>
      </c>
      <c r="B298" t="str">
        <f t="shared" si="9"/>
        <v>VENDOME TRIATHLON Poussin</v>
      </c>
      <c r="C298" t="s">
        <v>1008</v>
      </c>
      <c r="D298" t="s">
        <v>1009</v>
      </c>
      <c r="E298" t="s">
        <v>144</v>
      </c>
      <c r="F298" t="s">
        <v>1010</v>
      </c>
      <c r="G298" t="s">
        <v>21</v>
      </c>
      <c r="H298" t="s">
        <v>26</v>
      </c>
      <c r="I298" t="s">
        <v>75</v>
      </c>
      <c r="J298" t="s">
        <v>450</v>
      </c>
    </row>
    <row r="299" spans="1:10">
      <c r="A299" t="str">
        <f t="shared" si="8"/>
        <v>Nelson JEROLON</v>
      </c>
      <c r="B299" t="str">
        <f t="shared" si="9"/>
        <v>C CHARTRES METROPOLE TRIATHLON Mini-Poussin</v>
      </c>
      <c r="C299" t="s">
        <v>1294</v>
      </c>
      <c r="D299" t="s">
        <v>1295</v>
      </c>
      <c r="E299" t="s">
        <v>1296</v>
      </c>
      <c r="F299" t="s">
        <v>1297</v>
      </c>
      <c r="G299" t="s">
        <v>21</v>
      </c>
      <c r="H299" t="s">
        <v>66</v>
      </c>
      <c r="I299" t="s">
        <v>75</v>
      </c>
      <c r="J299" t="s">
        <v>438</v>
      </c>
    </row>
    <row r="300" spans="1:10">
      <c r="A300" t="str">
        <f t="shared" si="8"/>
        <v>Pauline SOARES</v>
      </c>
      <c r="B300" t="str">
        <f t="shared" si="9"/>
        <v>VENDOME TRIATHLON Cadet</v>
      </c>
      <c r="C300" t="s">
        <v>1814</v>
      </c>
      <c r="D300" t="s">
        <v>80</v>
      </c>
      <c r="E300" t="s">
        <v>79</v>
      </c>
      <c r="F300" t="s">
        <v>1815</v>
      </c>
      <c r="G300" t="s">
        <v>68</v>
      </c>
      <c r="H300" t="s">
        <v>26</v>
      </c>
      <c r="I300" t="s">
        <v>75</v>
      </c>
      <c r="J300" t="s">
        <v>447</v>
      </c>
    </row>
    <row r="301" spans="1:10">
      <c r="A301" t="str">
        <f t="shared" si="8"/>
        <v>Sacha BORE WIELOCH</v>
      </c>
      <c r="B301" t="str">
        <f t="shared" si="9"/>
        <v>BOURGES TRIATHLON Junior</v>
      </c>
      <c r="C301" t="s">
        <v>804</v>
      </c>
      <c r="D301" t="s">
        <v>208</v>
      </c>
      <c r="E301" t="s">
        <v>544</v>
      </c>
      <c r="F301" t="s">
        <v>805</v>
      </c>
      <c r="G301" t="s">
        <v>21</v>
      </c>
      <c r="H301" t="s">
        <v>19</v>
      </c>
      <c r="I301" t="s">
        <v>75</v>
      </c>
      <c r="J301" t="s">
        <v>451</v>
      </c>
    </row>
    <row r="302" spans="1:10">
      <c r="A302" t="str">
        <f t="shared" si="8"/>
        <v>Camille GUILLOUMY</v>
      </c>
      <c r="B302" t="str">
        <f t="shared" si="9"/>
        <v>T.C. JOUE LES TOURS Junior</v>
      </c>
      <c r="C302" t="s">
        <v>1238</v>
      </c>
      <c r="D302" t="s">
        <v>155</v>
      </c>
      <c r="E302" t="s">
        <v>1239</v>
      </c>
      <c r="F302" t="s">
        <v>1240</v>
      </c>
      <c r="G302" t="s">
        <v>68</v>
      </c>
      <c r="H302" t="s">
        <v>27</v>
      </c>
      <c r="I302" t="s">
        <v>75</v>
      </c>
      <c r="J302" t="s">
        <v>451</v>
      </c>
    </row>
    <row r="303" spans="1:10">
      <c r="A303" t="str">
        <f t="shared" si="8"/>
        <v>Arthur RICHARD</v>
      </c>
      <c r="B303" t="str">
        <f t="shared" si="9"/>
        <v>SAINT AVERTIN SPORTS TRIATHLON 37 Pupille</v>
      </c>
      <c r="C303" t="s">
        <v>1707</v>
      </c>
      <c r="D303" t="s">
        <v>98</v>
      </c>
      <c r="E303" t="s">
        <v>237</v>
      </c>
      <c r="F303" t="s">
        <v>1708</v>
      </c>
      <c r="G303" t="s">
        <v>21</v>
      </c>
      <c r="H303" t="s">
        <v>33</v>
      </c>
      <c r="I303" t="s">
        <v>85</v>
      </c>
      <c r="J303" t="s">
        <v>437</v>
      </c>
    </row>
    <row r="304" spans="1:10">
      <c r="A304" t="str">
        <f t="shared" si="8"/>
        <v>Jules BOUVIER MARTIN</v>
      </c>
      <c r="B304" t="str">
        <f t="shared" si="9"/>
        <v>SAINT AVERTIN SPORTS TRIATHLON 37 Cadet</v>
      </c>
      <c r="C304" t="s">
        <v>834</v>
      </c>
      <c r="D304" t="s">
        <v>222</v>
      </c>
      <c r="E304" t="s">
        <v>262</v>
      </c>
      <c r="F304" t="s">
        <v>835</v>
      </c>
      <c r="G304" t="s">
        <v>21</v>
      </c>
      <c r="H304" t="s">
        <v>33</v>
      </c>
      <c r="I304" t="s">
        <v>75</v>
      </c>
      <c r="J304" t="s">
        <v>441</v>
      </c>
    </row>
    <row r="305" spans="1:10">
      <c r="A305" t="str">
        <f t="shared" si="8"/>
        <v>Tristan AUGU</v>
      </c>
      <c r="B305" t="str">
        <f t="shared" si="9"/>
        <v>T.C. JOUE LES TOURS Cadet</v>
      </c>
      <c r="C305" t="s">
        <v>679</v>
      </c>
      <c r="D305" t="s">
        <v>165</v>
      </c>
      <c r="E305" t="s">
        <v>680</v>
      </c>
      <c r="F305" t="s">
        <v>681</v>
      </c>
      <c r="G305" t="s">
        <v>21</v>
      </c>
      <c r="H305" t="s">
        <v>27</v>
      </c>
      <c r="I305" t="s">
        <v>75</v>
      </c>
      <c r="J305" t="s">
        <v>441</v>
      </c>
    </row>
    <row r="306" spans="1:10">
      <c r="A306" t="str">
        <f t="shared" si="8"/>
        <v>Justine PONCEAU</v>
      </c>
      <c r="B306" t="str">
        <f t="shared" si="9"/>
        <v>VENDOME TRIATHLON Mini-Poussin</v>
      </c>
      <c r="C306" t="s">
        <v>1661</v>
      </c>
      <c r="D306" t="s">
        <v>140</v>
      </c>
      <c r="E306" t="s">
        <v>1662</v>
      </c>
      <c r="F306" t="s">
        <v>1663</v>
      </c>
      <c r="G306" t="s">
        <v>68</v>
      </c>
      <c r="H306" t="s">
        <v>26</v>
      </c>
      <c r="I306" t="s">
        <v>75</v>
      </c>
      <c r="J306" t="s">
        <v>438</v>
      </c>
    </row>
    <row r="307" spans="1:10">
      <c r="A307" t="str">
        <f t="shared" si="8"/>
        <v>Juliette BARBER</v>
      </c>
      <c r="B307" t="str">
        <f t="shared" si="9"/>
        <v>VENDOME TRIATHLON Pupille</v>
      </c>
      <c r="C307" t="s">
        <v>710</v>
      </c>
      <c r="D307" t="s">
        <v>711</v>
      </c>
      <c r="E307" t="s">
        <v>712</v>
      </c>
      <c r="F307" t="s">
        <v>713</v>
      </c>
      <c r="G307" t="s">
        <v>68</v>
      </c>
      <c r="H307" t="s">
        <v>26</v>
      </c>
      <c r="I307" t="s">
        <v>75</v>
      </c>
      <c r="J307" t="s">
        <v>439</v>
      </c>
    </row>
    <row r="308" spans="1:10">
      <c r="A308" t="str">
        <f t="shared" si="8"/>
        <v>LEA ANTHEAUME</v>
      </c>
      <c r="B308" t="str">
        <f t="shared" si="9"/>
        <v>VENDOME TRIATHLON Poussin</v>
      </c>
      <c r="C308" t="s">
        <v>669</v>
      </c>
      <c r="D308" t="s">
        <v>398</v>
      </c>
      <c r="E308" t="s">
        <v>404</v>
      </c>
      <c r="F308" t="s">
        <v>670</v>
      </c>
      <c r="G308" t="s">
        <v>68</v>
      </c>
      <c r="H308" t="s">
        <v>26</v>
      </c>
      <c r="I308" t="s">
        <v>75</v>
      </c>
      <c r="J308" t="s">
        <v>446</v>
      </c>
    </row>
    <row r="309" spans="1:10">
      <c r="A309" t="str">
        <f t="shared" si="8"/>
        <v>PAUL ANTHEAUME</v>
      </c>
      <c r="B309" t="str">
        <f t="shared" si="9"/>
        <v>VENDOME TRIATHLON Benjamin</v>
      </c>
      <c r="C309" t="s">
        <v>671</v>
      </c>
      <c r="D309" t="s">
        <v>241</v>
      </c>
      <c r="E309" t="s">
        <v>404</v>
      </c>
      <c r="F309" t="s">
        <v>672</v>
      </c>
      <c r="G309" t="s">
        <v>21</v>
      </c>
      <c r="H309" t="s">
        <v>26</v>
      </c>
      <c r="I309" t="s">
        <v>75</v>
      </c>
      <c r="J309" t="s">
        <v>448</v>
      </c>
    </row>
    <row r="310" spans="1:10">
      <c r="A310" t="str">
        <f t="shared" si="8"/>
        <v>CHARLOTTE ANTHEAUME</v>
      </c>
      <c r="B310" t="str">
        <f t="shared" si="9"/>
        <v>VENDOME TRIATHLON Minime</v>
      </c>
      <c r="C310" t="s">
        <v>673</v>
      </c>
      <c r="D310" t="s">
        <v>84</v>
      </c>
      <c r="E310" t="s">
        <v>404</v>
      </c>
      <c r="F310" t="s">
        <v>674</v>
      </c>
      <c r="G310" t="s">
        <v>68</v>
      </c>
      <c r="H310" t="s">
        <v>26</v>
      </c>
      <c r="I310" t="s">
        <v>75</v>
      </c>
      <c r="J310" t="s">
        <v>442</v>
      </c>
    </row>
    <row r="311" spans="1:10">
      <c r="A311" t="str">
        <f t="shared" si="8"/>
        <v>Jade COUTY</v>
      </c>
      <c r="B311" t="str">
        <f t="shared" si="9"/>
        <v>GENERATION TRIATHLON BLOIS Cadet</v>
      </c>
      <c r="C311" t="s">
        <v>978</v>
      </c>
      <c r="D311" t="s">
        <v>206</v>
      </c>
      <c r="E311" t="s">
        <v>311</v>
      </c>
      <c r="F311" t="s">
        <v>979</v>
      </c>
      <c r="G311" t="s">
        <v>68</v>
      </c>
      <c r="H311" t="s">
        <v>39</v>
      </c>
      <c r="I311" t="s">
        <v>85</v>
      </c>
      <c r="J311" t="s">
        <v>447</v>
      </c>
    </row>
    <row r="312" spans="1:10">
      <c r="A312" t="str">
        <f t="shared" si="8"/>
        <v>Gabin COUTY</v>
      </c>
      <c r="B312" t="str">
        <f t="shared" si="9"/>
        <v>GENERATION TRIATHLON BLOIS Cadet</v>
      </c>
      <c r="C312" t="s">
        <v>980</v>
      </c>
      <c r="D312" t="s">
        <v>247</v>
      </c>
      <c r="E312" t="s">
        <v>311</v>
      </c>
      <c r="F312" t="s">
        <v>981</v>
      </c>
      <c r="G312" t="s">
        <v>21</v>
      </c>
      <c r="H312" t="s">
        <v>39</v>
      </c>
      <c r="I312" t="s">
        <v>75</v>
      </c>
      <c r="J312" t="s">
        <v>441</v>
      </c>
    </row>
    <row r="313" spans="1:10">
      <c r="A313" t="str">
        <f t="shared" si="8"/>
        <v>Alice JACQUESSON</v>
      </c>
      <c r="B313" t="str">
        <f t="shared" si="9"/>
        <v>T.C. JOUE LES TOURS Junior</v>
      </c>
      <c r="C313" t="s">
        <v>1277</v>
      </c>
      <c r="D313" t="s">
        <v>320</v>
      </c>
      <c r="E313" t="s">
        <v>486</v>
      </c>
      <c r="F313" t="s">
        <v>1278</v>
      </c>
      <c r="G313" t="s">
        <v>68</v>
      </c>
      <c r="H313" t="s">
        <v>27</v>
      </c>
      <c r="I313" t="s">
        <v>75</v>
      </c>
      <c r="J313" t="s">
        <v>440</v>
      </c>
    </row>
    <row r="314" spans="1:10">
      <c r="A314" t="str">
        <f t="shared" si="8"/>
        <v>Jeanne HOOVER</v>
      </c>
      <c r="B314" t="str">
        <f t="shared" si="9"/>
        <v>GENERATION TRIATHLON BLOIS Benjamin</v>
      </c>
      <c r="C314" t="s">
        <v>1270</v>
      </c>
      <c r="D314" t="s">
        <v>89</v>
      </c>
      <c r="E314" t="s">
        <v>513</v>
      </c>
      <c r="F314" t="s">
        <v>1271</v>
      </c>
      <c r="G314" t="s">
        <v>68</v>
      </c>
      <c r="H314" t="s">
        <v>39</v>
      </c>
      <c r="I314" t="s">
        <v>75</v>
      </c>
      <c r="J314" t="s">
        <v>448</v>
      </c>
    </row>
    <row r="315" spans="1:10">
      <c r="A315" t="str">
        <f t="shared" si="8"/>
        <v>CHARLOTTE SAVARY</v>
      </c>
      <c r="B315" t="str">
        <f t="shared" si="9"/>
        <v>T.C. JOUE LES TOURS Pupille</v>
      </c>
      <c r="C315" t="s">
        <v>1777</v>
      </c>
      <c r="D315" t="s">
        <v>84</v>
      </c>
      <c r="E315" t="s">
        <v>1778</v>
      </c>
      <c r="F315" t="s">
        <v>1779</v>
      </c>
      <c r="G315" t="s">
        <v>68</v>
      </c>
      <c r="H315" t="s">
        <v>27</v>
      </c>
      <c r="I315" t="s">
        <v>75</v>
      </c>
      <c r="J315" t="s">
        <v>439</v>
      </c>
    </row>
    <row r="316" spans="1:10">
      <c r="A316" t="str">
        <f t="shared" si="8"/>
        <v>Raphael GABILLE</v>
      </c>
      <c r="B316" t="str">
        <f t="shared" si="9"/>
        <v>T.C. JOUE LES TOURS Benjamin</v>
      </c>
      <c r="C316" t="s">
        <v>1144</v>
      </c>
      <c r="D316" t="s">
        <v>309</v>
      </c>
      <c r="E316" t="s">
        <v>356</v>
      </c>
      <c r="F316" t="s">
        <v>1145</v>
      </c>
      <c r="G316" t="s">
        <v>21</v>
      </c>
      <c r="H316" t="s">
        <v>27</v>
      </c>
      <c r="I316" t="s">
        <v>75</v>
      </c>
      <c r="J316" t="s">
        <v>443</v>
      </c>
    </row>
    <row r="317" spans="1:10">
      <c r="A317" t="str">
        <f t="shared" si="8"/>
        <v>Matheo JONCQUEMAT</v>
      </c>
      <c r="B317" t="str">
        <f t="shared" si="9"/>
        <v>GENERATION TRIATHLON BLOIS Junior</v>
      </c>
      <c r="C317" t="s">
        <v>1306</v>
      </c>
      <c r="D317" t="s">
        <v>213</v>
      </c>
      <c r="E317" t="s">
        <v>1307</v>
      </c>
      <c r="F317" t="s">
        <v>1308</v>
      </c>
      <c r="G317" t="s">
        <v>21</v>
      </c>
      <c r="H317" t="s">
        <v>39</v>
      </c>
      <c r="I317" t="s">
        <v>75</v>
      </c>
      <c r="J317" t="s">
        <v>440</v>
      </c>
    </row>
    <row r="318" spans="1:10">
      <c r="A318" t="str">
        <f t="shared" si="8"/>
        <v>Imanol LANDRY</v>
      </c>
      <c r="B318" t="str">
        <f t="shared" si="9"/>
        <v>T.C. JOUE LES TOURS Benjamin</v>
      </c>
      <c r="C318" t="s">
        <v>1353</v>
      </c>
      <c r="D318" t="s">
        <v>1354</v>
      </c>
      <c r="E318" t="s">
        <v>1355</v>
      </c>
      <c r="F318" t="s">
        <v>1356</v>
      </c>
      <c r="G318" t="s">
        <v>21</v>
      </c>
      <c r="H318" t="s">
        <v>27</v>
      </c>
      <c r="I318" t="s">
        <v>75</v>
      </c>
      <c r="J318" t="s">
        <v>443</v>
      </c>
    </row>
    <row r="319" spans="1:10">
      <c r="A319" t="str">
        <f t="shared" si="8"/>
        <v>Norah JULIOT CHAILLOU</v>
      </c>
      <c r="B319" t="str">
        <f t="shared" si="9"/>
        <v>VENDOME TRIATHLON Pupille</v>
      </c>
      <c r="C319" t="s">
        <v>1324</v>
      </c>
      <c r="D319" t="s">
        <v>511</v>
      </c>
      <c r="E319" t="s">
        <v>570</v>
      </c>
      <c r="F319" t="s">
        <v>1325</v>
      </c>
      <c r="G319" t="s">
        <v>68</v>
      </c>
      <c r="H319" t="s">
        <v>26</v>
      </c>
      <c r="I319" t="s">
        <v>75</v>
      </c>
      <c r="J319" t="s">
        <v>437</v>
      </c>
    </row>
    <row r="320" spans="1:10">
      <c r="A320" t="str">
        <f t="shared" si="8"/>
        <v>Karel JULIOT CHAILLOU</v>
      </c>
      <c r="B320" t="str">
        <f t="shared" si="9"/>
        <v>VENDOME TRIATHLON Mini-Poussin</v>
      </c>
      <c r="C320" t="s">
        <v>1326</v>
      </c>
      <c r="D320" t="s">
        <v>1327</v>
      </c>
      <c r="E320" t="s">
        <v>570</v>
      </c>
      <c r="F320" t="s">
        <v>1328</v>
      </c>
      <c r="G320" t="s">
        <v>21</v>
      </c>
      <c r="H320" t="s">
        <v>26</v>
      </c>
      <c r="I320" t="s">
        <v>75</v>
      </c>
      <c r="J320" t="s">
        <v>438</v>
      </c>
    </row>
    <row r="321" spans="1:10">
      <c r="A321" t="str">
        <f t="shared" si="8"/>
        <v>Esmee JULIOT CHAILLOU</v>
      </c>
      <c r="B321" t="str">
        <f t="shared" si="9"/>
        <v>VENDOME TRIATHLON Mini-Poussin</v>
      </c>
      <c r="C321" t="s">
        <v>1329</v>
      </c>
      <c r="D321" t="s">
        <v>1330</v>
      </c>
      <c r="E321" t="s">
        <v>570</v>
      </c>
      <c r="F321" t="s">
        <v>1328</v>
      </c>
      <c r="G321" t="s">
        <v>68</v>
      </c>
      <c r="H321" t="s">
        <v>26</v>
      </c>
      <c r="I321" t="s">
        <v>75</v>
      </c>
      <c r="J321" t="s">
        <v>438</v>
      </c>
    </row>
    <row r="322" spans="1:10">
      <c r="A322" t="str">
        <f t="shared" si="8"/>
        <v>Robin ROUGERIE</v>
      </c>
      <c r="B322" t="str">
        <f t="shared" si="9"/>
        <v>T.C. JOUE LES TOURS Pupille</v>
      </c>
      <c r="C322" t="s">
        <v>1752</v>
      </c>
      <c r="D322" t="s">
        <v>221</v>
      </c>
      <c r="E322" t="s">
        <v>1753</v>
      </c>
      <c r="F322" t="s">
        <v>1754</v>
      </c>
      <c r="G322" t="s">
        <v>21</v>
      </c>
      <c r="H322" t="s">
        <v>27</v>
      </c>
      <c r="I322" t="s">
        <v>75</v>
      </c>
      <c r="J322" t="s">
        <v>437</v>
      </c>
    </row>
    <row r="323" spans="1:10">
      <c r="A323" t="str">
        <f t="shared" ref="A323:A386" si="10">CONCATENATE(D323," ",E323)</f>
        <v>Melissa JOUY</v>
      </c>
      <c r="B323" t="str">
        <f t="shared" ref="B323:B386" si="11">IFERROR(LEFT(CONCATENATE(H323," ",J323),LEN(CONCATENATE(H323," ",J323))-2),"")</f>
        <v>BOURGES TRIATHLON Pupille</v>
      </c>
      <c r="C323" t="s">
        <v>1319</v>
      </c>
      <c r="D323" t="s">
        <v>1320</v>
      </c>
      <c r="E323" t="s">
        <v>202</v>
      </c>
      <c r="F323" t="s">
        <v>1321</v>
      </c>
      <c r="G323" t="s">
        <v>68</v>
      </c>
      <c r="H323" t="s">
        <v>19</v>
      </c>
      <c r="I323" t="s">
        <v>75</v>
      </c>
      <c r="J323" t="s">
        <v>437</v>
      </c>
    </row>
    <row r="324" spans="1:10">
      <c r="A324" t="str">
        <f t="shared" si="10"/>
        <v>Johan JOUY</v>
      </c>
      <c r="B324" t="str">
        <f t="shared" si="11"/>
        <v>BOURGES TRIATHLON Minime</v>
      </c>
      <c r="C324" t="s">
        <v>1322</v>
      </c>
      <c r="D324" t="s">
        <v>203</v>
      </c>
      <c r="E324" t="s">
        <v>202</v>
      </c>
      <c r="F324" t="s">
        <v>1323</v>
      </c>
      <c r="G324" t="s">
        <v>21</v>
      </c>
      <c r="H324" t="s">
        <v>19</v>
      </c>
      <c r="I324" t="s">
        <v>75</v>
      </c>
      <c r="J324" t="s">
        <v>444</v>
      </c>
    </row>
    <row r="325" spans="1:10">
      <c r="A325" t="str">
        <f t="shared" si="10"/>
        <v>TOM CRON</v>
      </c>
      <c r="B325" t="str">
        <f t="shared" si="11"/>
        <v>T.C. JOUE LES TOURS Minime</v>
      </c>
      <c r="C325" t="s">
        <v>984</v>
      </c>
      <c r="D325" t="s">
        <v>370</v>
      </c>
      <c r="E325" t="s">
        <v>369</v>
      </c>
      <c r="F325" t="s">
        <v>985</v>
      </c>
      <c r="G325" t="s">
        <v>21</v>
      </c>
      <c r="H325" t="s">
        <v>27</v>
      </c>
      <c r="I325" t="s">
        <v>75</v>
      </c>
      <c r="J325" t="s">
        <v>442</v>
      </c>
    </row>
    <row r="326" spans="1:10">
      <c r="A326" t="str">
        <f t="shared" si="10"/>
        <v>Marius JUMERT</v>
      </c>
      <c r="B326" t="str">
        <f t="shared" si="11"/>
        <v>VENDOME TRIATHLON Poussin</v>
      </c>
      <c r="C326" t="s">
        <v>1331</v>
      </c>
      <c r="D326" t="s">
        <v>389</v>
      </c>
      <c r="E326" t="s">
        <v>1332</v>
      </c>
      <c r="F326" t="s">
        <v>1333</v>
      </c>
      <c r="G326" t="s">
        <v>21</v>
      </c>
      <c r="H326" t="s">
        <v>26</v>
      </c>
      <c r="I326" t="s">
        <v>75</v>
      </c>
      <c r="J326" t="s">
        <v>450</v>
      </c>
    </row>
    <row r="327" spans="1:10">
      <c r="A327" t="str">
        <f t="shared" si="10"/>
        <v>JULIEN BOYER</v>
      </c>
      <c r="B327" t="str">
        <f t="shared" si="11"/>
        <v>VENDOME TRIATHLON Minime</v>
      </c>
      <c r="C327" t="s">
        <v>836</v>
      </c>
      <c r="D327" t="s">
        <v>242</v>
      </c>
      <c r="E327" t="s">
        <v>174</v>
      </c>
      <c r="F327" t="s">
        <v>837</v>
      </c>
      <c r="G327" t="s">
        <v>21</v>
      </c>
      <c r="H327" t="s">
        <v>26</v>
      </c>
      <c r="I327" t="s">
        <v>75</v>
      </c>
      <c r="J327" t="s">
        <v>442</v>
      </c>
    </row>
    <row r="328" spans="1:10">
      <c r="A328" t="str">
        <f t="shared" si="10"/>
        <v>LOUISE BOYER</v>
      </c>
      <c r="B328" t="str">
        <f t="shared" si="11"/>
        <v>VENDOME TRIATHLON Minime</v>
      </c>
      <c r="C328" t="s">
        <v>838</v>
      </c>
      <c r="D328" t="s">
        <v>638</v>
      </c>
      <c r="E328" t="s">
        <v>174</v>
      </c>
      <c r="F328" t="s">
        <v>839</v>
      </c>
      <c r="G328" t="s">
        <v>68</v>
      </c>
      <c r="H328" t="s">
        <v>26</v>
      </c>
      <c r="I328" t="s">
        <v>75</v>
      </c>
      <c r="J328" t="s">
        <v>444</v>
      </c>
    </row>
    <row r="329" spans="1:10">
      <c r="A329" t="str">
        <f t="shared" si="10"/>
        <v>JULES SOURY</v>
      </c>
      <c r="B329" t="str">
        <f t="shared" si="11"/>
        <v>VENDOME TRIATHLON Pupille</v>
      </c>
      <c r="C329" t="s">
        <v>1822</v>
      </c>
      <c r="D329" t="s">
        <v>383</v>
      </c>
      <c r="E329" t="s">
        <v>382</v>
      </c>
      <c r="F329" t="s">
        <v>1823</v>
      </c>
      <c r="G329" t="s">
        <v>21</v>
      </c>
      <c r="H329" t="s">
        <v>26</v>
      </c>
      <c r="I329" t="s">
        <v>75</v>
      </c>
      <c r="J329" t="s">
        <v>439</v>
      </c>
    </row>
    <row r="330" spans="1:10">
      <c r="A330" t="str">
        <f t="shared" si="10"/>
        <v>Manon SOURY</v>
      </c>
      <c r="B330" t="str">
        <f t="shared" si="11"/>
        <v>VENDOME TRIATHLON Cadet</v>
      </c>
      <c r="C330" t="s">
        <v>1824</v>
      </c>
      <c r="D330" t="s">
        <v>104</v>
      </c>
      <c r="E330" t="s">
        <v>382</v>
      </c>
      <c r="F330" t="s">
        <v>1825</v>
      </c>
      <c r="G330" t="s">
        <v>68</v>
      </c>
      <c r="H330" t="s">
        <v>26</v>
      </c>
      <c r="I330" t="s">
        <v>75</v>
      </c>
      <c r="J330" t="s">
        <v>441</v>
      </c>
    </row>
    <row r="331" spans="1:10">
      <c r="A331" t="str">
        <f t="shared" si="10"/>
        <v>Emma JOLICOEUR</v>
      </c>
      <c r="B331" t="str">
        <f t="shared" si="11"/>
        <v>C CHARTRES METROPOLE TRIATHLON Junior</v>
      </c>
      <c r="C331" t="s">
        <v>1302</v>
      </c>
      <c r="D331" t="s">
        <v>146</v>
      </c>
      <c r="E331" t="s">
        <v>145</v>
      </c>
      <c r="F331" t="s">
        <v>1303</v>
      </c>
      <c r="G331" t="s">
        <v>68</v>
      </c>
      <c r="H331" t="s">
        <v>66</v>
      </c>
      <c r="I331" t="s">
        <v>75</v>
      </c>
      <c r="J331" t="s">
        <v>440</v>
      </c>
    </row>
    <row r="332" spans="1:10">
      <c r="A332" t="str">
        <f t="shared" si="10"/>
        <v>Manon JOLICOEUR</v>
      </c>
      <c r="B332" t="str">
        <f t="shared" si="11"/>
        <v>C CHARTRES METROPOLE TRIATHLON Minime</v>
      </c>
      <c r="C332" t="s">
        <v>1304</v>
      </c>
      <c r="D332" t="s">
        <v>104</v>
      </c>
      <c r="E332" t="s">
        <v>145</v>
      </c>
      <c r="F332" t="s">
        <v>1305</v>
      </c>
      <c r="G332" t="s">
        <v>68</v>
      </c>
      <c r="H332" t="s">
        <v>66</v>
      </c>
      <c r="I332" t="s">
        <v>75</v>
      </c>
      <c r="J332" t="s">
        <v>442</v>
      </c>
    </row>
    <row r="333" spans="1:10">
      <c r="A333" t="str">
        <f t="shared" si="10"/>
        <v>Lyana FIGEAC</v>
      </c>
      <c r="B333" t="str">
        <f t="shared" si="11"/>
        <v>C CHARTRES METROPOLE TRIATHLON Pupille</v>
      </c>
      <c r="C333" t="s">
        <v>2212</v>
      </c>
      <c r="D333" t="s">
        <v>2213</v>
      </c>
      <c r="E333" t="s">
        <v>1113</v>
      </c>
      <c r="F333" t="s">
        <v>2214</v>
      </c>
      <c r="G333" t="s">
        <v>68</v>
      </c>
      <c r="H333" t="s">
        <v>66</v>
      </c>
      <c r="I333" t="s">
        <v>75</v>
      </c>
      <c r="J333" t="s">
        <v>439</v>
      </c>
    </row>
    <row r="334" spans="1:10">
      <c r="A334" t="str">
        <f t="shared" si="10"/>
        <v>MADY FIGEAC</v>
      </c>
      <c r="B334" t="str">
        <f t="shared" si="11"/>
        <v>C CHARTRES METROPOLE TRIATHLON Poussin</v>
      </c>
      <c r="C334" t="s">
        <v>1115</v>
      </c>
      <c r="D334" t="s">
        <v>1116</v>
      </c>
      <c r="E334" t="s">
        <v>1113</v>
      </c>
      <c r="F334" t="s">
        <v>1117</v>
      </c>
      <c r="G334" t="s">
        <v>68</v>
      </c>
      <c r="H334" t="s">
        <v>66</v>
      </c>
      <c r="I334" t="s">
        <v>75</v>
      </c>
      <c r="J334" t="s">
        <v>446</v>
      </c>
    </row>
    <row r="335" spans="1:10">
      <c r="A335" t="str">
        <f t="shared" si="10"/>
        <v>LUCILE PETIT</v>
      </c>
      <c r="B335" t="str">
        <f t="shared" si="11"/>
        <v>C CHARTRES METROPOLE TRIATHLON Cadet</v>
      </c>
      <c r="C335" t="s">
        <v>1626</v>
      </c>
      <c r="D335" t="s">
        <v>828</v>
      </c>
      <c r="E335" t="s">
        <v>1627</v>
      </c>
      <c r="F335" t="s">
        <v>1628</v>
      </c>
      <c r="G335" t="s">
        <v>68</v>
      </c>
      <c r="H335" t="s">
        <v>66</v>
      </c>
      <c r="I335" t="s">
        <v>1629</v>
      </c>
      <c r="J335" t="s">
        <v>441</v>
      </c>
    </row>
    <row r="336" spans="1:10">
      <c r="A336" t="str">
        <f t="shared" si="10"/>
        <v>Anri DANILOV</v>
      </c>
      <c r="B336" t="str">
        <f t="shared" si="11"/>
        <v>C CHARTRES METROPOLE TRIATHLON Junior</v>
      </c>
      <c r="C336" t="s">
        <v>999</v>
      </c>
      <c r="D336" t="s">
        <v>464</v>
      </c>
      <c r="E336" t="s">
        <v>465</v>
      </c>
      <c r="F336" t="s">
        <v>1000</v>
      </c>
      <c r="G336" t="s">
        <v>21</v>
      </c>
      <c r="H336" t="s">
        <v>66</v>
      </c>
      <c r="I336" t="s">
        <v>75</v>
      </c>
      <c r="J336" t="s">
        <v>440</v>
      </c>
    </row>
    <row r="337" spans="1:10">
      <c r="A337" t="str">
        <f t="shared" si="10"/>
        <v>EZECHIEL LE GARSMEUR</v>
      </c>
      <c r="B337" t="str">
        <f t="shared" si="11"/>
        <v>C CHARTRES METROPOLE TRIATHLON Pupille</v>
      </c>
      <c r="C337" t="s">
        <v>1386</v>
      </c>
      <c r="D337" t="s">
        <v>141</v>
      </c>
      <c r="E337" t="s">
        <v>139</v>
      </c>
      <c r="F337" t="s">
        <v>1387</v>
      </c>
      <c r="G337" t="s">
        <v>21</v>
      </c>
      <c r="H337" t="s">
        <v>66</v>
      </c>
      <c r="I337" t="s">
        <v>75</v>
      </c>
      <c r="J337" t="s">
        <v>437</v>
      </c>
    </row>
    <row r="338" spans="1:10">
      <c r="A338" t="str">
        <f t="shared" si="10"/>
        <v>Malo NEDELEC</v>
      </c>
      <c r="B338" t="str">
        <f t="shared" si="11"/>
        <v>C CHARTRES METROPOLE TRIATHLON Poussin</v>
      </c>
      <c r="C338" t="s">
        <v>1574</v>
      </c>
      <c r="D338" t="s">
        <v>214</v>
      </c>
      <c r="E338" t="s">
        <v>466</v>
      </c>
      <c r="F338" t="s">
        <v>1575</v>
      </c>
      <c r="G338" t="s">
        <v>21</v>
      </c>
      <c r="H338" t="s">
        <v>66</v>
      </c>
      <c r="I338" t="s">
        <v>75</v>
      </c>
      <c r="J338" t="s">
        <v>450</v>
      </c>
    </row>
    <row r="339" spans="1:10">
      <c r="A339" t="str">
        <f t="shared" si="10"/>
        <v>Mahe GILBERT</v>
      </c>
      <c r="B339" t="str">
        <f t="shared" si="11"/>
        <v>C CHARTRES METROPOLE TRIATHLON Mini-Poussin</v>
      </c>
      <c r="C339" t="s">
        <v>1180</v>
      </c>
      <c r="D339" t="s">
        <v>591</v>
      </c>
      <c r="E339" t="s">
        <v>275</v>
      </c>
      <c r="F339" t="s">
        <v>1181</v>
      </c>
      <c r="G339" t="s">
        <v>21</v>
      </c>
      <c r="H339" t="s">
        <v>66</v>
      </c>
      <c r="I339" t="s">
        <v>75</v>
      </c>
      <c r="J339" t="s">
        <v>438</v>
      </c>
    </row>
    <row r="340" spans="1:10">
      <c r="A340" t="str">
        <f t="shared" si="10"/>
        <v>Mia GILBERT</v>
      </c>
      <c r="B340" t="str">
        <f t="shared" si="11"/>
        <v>C CHARTRES METROPOLE TRIATHLON Poussin</v>
      </c>
      <c r="C340" t="s">
        <v>1182</v>
      </c>
      <c r="D340" t="s">
        <v>590</v>
      </c>
      <c r="E340" t="s">
        <v>275</v>
      </c>
      <c r="F340" t="s">
        <v>1183</v>
      </c>
      <c r="G340" t="s">
        <v>68</v>
      </c>
      <c r="H340" t="s">
        <v>66</v>
      </c>
      <c r="I340" t="s">
        <v>75</v>
      </c>
      <c r="J340" t="s">
        <v>446</v>
      </c>
    </row>
    <row r="341" spans="1:10">
      <c r="A341" t="str">
        <f t="shared" si="10"/>
        <v>Alice GEFFRAY</v>
      </c>
      <c r="B341" t="str">
        <f t="shared" si="11"/>
        <v>C CHARTRES METROPOLE TRIATHLON Poussin</v>
      </c>
      <c r="C341" t="s">
        <v>1161</v>
      </c>
      <c r="D341" t="s">
        <v>320</v>
      </c>
      <c r="E341" t="s">
        <v>463</v>
      </c>
      <c r="F341" t="s">
        <v>1162</v>
      </c>
      <c r="G341" t="s">
        <v>68</v>
      </c>
      <c r="H341" t="s">
        <v>66</v>
      </c>
      <c r="I341" t="s">
        <v>75</v>
      </c>
      <c r="J341" t="s">
        <v>446</v>
      </c>
    </row>
    <row r="342" spans="1:10">
      <c r="A342" t="str">
        <f t="shared" si="10"/>
        <v>ALEXANDRE AUTRET</v>
      </c>
      <c r="B342" t="str">
        <f t="shared" si="11"/>
        <v>C CHARTRES METROPOLE TRIATHLON Poussin</v>
      </c>
      <c r="C342" t="s">
        <v>686</v>
      </c>
      <c r="D342" t="s">
        <v>687</v>
      </c>
      <c r="E342" t="s">
        <v>688</v>
      </c>
      <c r="F342" t="s">
        <v>689</v>
      </c>
      <c r="G342" t="s">
        <v>21</v>
      </c>
      <c r="H342" t="s">
        <v>66</v>
      </c>
      <c r="I342" t="s">
        <v>75</v>
      </c>
      <c r="J342" t="s">
        <v>450</v>
      </c>
    </row>
    <row r="343" spans="1:10">
      <c r="A343" t="str">
        <f t="shared" si="10"/>
        <v>Maxime PELLE</v>
      </c>
      <c r="B343" t="str">
        <f t="shared" si="11"/>
        <v>C CHARTRES METROPOLE TRIATHLON Benjamin</v>
      </c>
      <c r="C343" t="s">
        <v>1603</v>
      </c>
      <c r="D343" t="s">
        <v>120</v>
      </c>
      <c r="E343" t="s">
        <v>119</v>
      </c>
      <c r="F343" t="s">
        <v>1604</v>
      </c>
      <c r="G343" t="s">
        <v>21</v>
      </c>
      <c r="H343" t="s">
        <v>66</v>
      </c>
      <c r="I343" t="s">
        <v>75</v>
      </c>
      <c r="J343" t="s">
        <v>448</v>
      </c>
    </row>
    <row r="344" spans="1:10">
      <c r="A344" t="str">
        <f t="shared" si="10"/>
        <v>Leo Paul COUTAU</v>
      </c>
      <c r="B344" t="str">
        <f t="shared" si="11"/>
        <v>C CHARTRES METROPOLE TRIATHLON Minime</v>
      </c>
      <c r="C344" t="s">
        <v>974</v>
      </c>
      <c r="D344" t="s">
        <v>171</v>
      </c>
      <c r="E344" t="s">
        <v>170</v>
      </c>
      <c r="F344" t="s">
        <v>975</v>
      </c>
      <c r="G344" t="s">
        <v>21</v>
      </c>
      <c r="H344" t="s">
        <v>66</v>
      </c>
      <c r="I344" t="s">
        <v>75</v>
      </c>
      <c r="J344" t="s">
        <v>444</v>
      </c>
    </row>
    <row r="345" spans="1:10">
      <c r="A345" t="str">
        <f t="shared" si="10"/>
        <v>Victor COUTAU</v>
      </c>
      <c r="B345" t="str">
        <f t="shared" si="11"/>
        <v>C CHARTRES METROPOLE TRIATHLON Benjamin</v>
      </c>
      <c r="C345" t="s">
        <v>976</v>
      </c>
      <c r="D345" t="s">
        <v>99</v>
      </c>
      <c r="E345" t="s">
        <v>170</v>
      </c>
      <c r="F345" t="s">
        <v>977</v>
      </c>
      <c r="G345" t="s">
        <v>21</v>
      </c>
      <c r="H345" t="s">
        <v>66</v>
      </c>
      <c r="I345" t="s">
        <v>75</v>
      </c>
      <c r="J345" t="s">
        <v>448</v>
      </c>
    </row>
    <row r="346" spans="1:10">
      <c r="A346" t="str">
        <f t="shared" si="10"/>
        <v>LORIC RIVES</v>
      </c>
      <c r="B346" t="str">
        <f t="shared" si="11"/>
        <v>C CHARTRES METROPOLE TRIATHLON Junior</v>
      </c>
      <c r="C346" t="s">
        <v>1723</v>
      </c>
      <c r="D346" t="s">
        <v>1724</v>
      </c>
      <c r="E346" t="s">
        <v>1725</v>
      </c>
      <c r="F346" t="s">
        <v>1726</v>
      </c>
      <c r="G346" t="s">
        <v>21</v>
      </c>
      <c r="H346" t="s">
        <v>66</v>
      </c>
      <c r="I346" t="s">
        <v>75</v>
      </c>
      <c r="J346" t="s">
        <v>440</v>
      </c>
    </row>
    <row r="347" spans="1:10">
      <c r="A347" t="str">
        <f t="shared" si="10"/>
        <v>Louise DELRIEUX</v>
      </c>
      <c r="B347" t="str">
        <f t="shared" si="11"/>
        <v>C CHARTRES METROPOLE TRIATHLON Junior</v>
      </c>
      <c r="C347" t="s">
        <v>1058</v>
      </c>
      <c r="D347" t="s">
        <v>87</v>
      </c>
      <c r="E347" t="s">
        <v>164</v>
      </c>
      <c r="F347" t="s">
        <v>1059</v>
      </c>
      <c r="G347" t="s">
        <v>68</v>
      </c>
      <c r="H347" t="s">
        <v>66</v>
      </c>
      <c r="I347" t="s">
        <v>75</v>
      </c>
      <c r="J347" t="s">
        <v>440</v>
      </c>
    </row>
    <row r="348" spans="1:10">
      <c r="A348" t="str">
        <f t="shared" si="10"/>
        <v>Tristan DELRIEUX</v>
      </c>
      <c r="B348" t="str">
        <f t="shared" si="11"/>
        <v>C CHARTRES METROPOLE TRIATHLON Cadet</v>
      </c>
      <c r="C348" t="s">
        <v>1060</v>
      </c>
      <c r="D348" t="s">
        <v>165</v>
      </c>
      <c r="E348" t="s">
        <v>164</v>
      </c>
      <c r="F348" t="s">
        <v>681</v>
      </c>
      <c r="G348" t="s">
        <v>21</v>
      </c>
      <c r="H348" t="s">
        <v>66</v>
      </c>
      <c r="I348" t="s">
        <v>75</v>
      </c>
      <c r="J348" t="s">
        <v>441</v>
      </c>
    </row>
    <row r="349" spans="1:10">
      <c r="A349" t="str">
        <f t="shared" si="10"/>
        <v>BAPTISTE LEVALLOIS</v>
      </c>
      <c r="B349" t="str">
        <f t="shared" si="11"/>
        <v>C CHARTRES METROPOLE TRIATHLON Minime</v>
      </c>
      <c r="C349" t="s">
        <v>1455</v>
      </c>
      <c r="D349" t="s">
        <v>131</v>
      </c>
      <c r="E349" t="s">
        <v>130</v>
      </c>
      <c r="F349" t="s">
        <v>1456</v>
      </c>
      <c r="G349" t="s">
        <v>21</v>
      </c>
      <c r="H349" t="s">
        <v>66</v>
      </c>
      <c r="I349" t="s">
        <v>75</v>
      </c>
      <c r="J349" t="s">
        <v>444</v>
      </c>
    </row>
    <row r="350" spans="1:10">
      <c r="A350" t="str">
        <f t="shared" si="10"/>
        <v>Maely HAMEL</v>
      </c>
      <c r="B350" t="str">
        <f t="shared" si="11"/>
        <v>C CHARTRES METROPOLE TRIATHLON Minime</v>
      </c>
      <c r="C350" t="s">
        <v>1248</v>
      </c>
      <c r="D350" t="s">
        <v>151</v>
      </c>
      <c r="E350" t="s">
        <v>150</v>
      </c>
      <c r="F350" t="s">
        <v>1249</v>
      </c>
      <c r="G350" t="s">
        <v>68</v>
      </c>
      <c r="H350" t="s">
        <v>66</v>
      </c>
      <c r="I350" t="s">
        <v>75</v>
      </c>
      <c r="J350" t="s">
        <v>444</v>
      </c>
    </row>
    <row r="351" spans="1:10">
      <c r="A351" t="str">
        <f t="shared" si="10"/>
        <v>Mila BAILLY</v>
      </c>
      <c r="B351" t="str">
        <f t="shared" si="11"/>
        <v>C CHARTRES METROPOLE TRIATHLON Benjamin</v>
      </c>
      <c r="C351" t="s">
        <v>700</v>
      </c>
      <c r="D351" t="s">
        <v>539</v>
      </c>
      <c r="E351" t="s">
        <v>481</v>
      </c>
      <c r="F351" t="s">
        <v>701</v>
      </c>
      <c r="G351" t="s">
        <v>68</v>
      </c>
      <c r="H351" t="s">
        <v>66</v>
      </c>
      <c r="I351" t="s">
        <v>75</v>
      </c>
      <c r="J351" t="s">
        <v>448</v>
      </c>
    </row>
    <row r="352" spans="1:10">
      <c r="A352" t="str">
        <f t="shared" si="10"/>
        <v>Tom DUBOIS</v>
      </c>
      <c r="B352" t="str">
        <f t="shared" si="11"/>
        <v>C CHARTRES METROPOLE TRIATHLON Cadet</v>
      </c>
      <c r="C352" t="s">
        <v>1089</v>
      </c>
      <c r="D352" t="s">
        <v>147</v>
      </c>
      <c r="E352" t="s">
        <v>74</v>
      </c>
      <c r="F352" t="s">
        <v>1090</v>
      </c>
      <c r="G352" t="s">
        <v>21</v>
      </c>
      <c r="H352" t="s">
        <v>66</v>
      </c>
      <c r="I352" t="s">
        <v>75</v>
      </c>
      <c r="J352" t="s">
        <v>447</v>
      </c>
    </row>
    <row r="353" spans="1:10">
      <c r="A353" t="str">
        <f t="shared" si="10"/>
        <v>Ewen DUPONT</v>
      </c>
      <c r="B353" t="str">
        <f t="shared" si="11"/>
        <v>C CHARTRES METROPOLE TRIATHLON Minime</v>
      </c>
      <c r="C353" t="s">
        <v>1097</v>
      </c>
      <c r="D353" t="s">
        <v>568</v>
      </c>
      <c r="E353" t="s">
        <v>569</v>
      </c>
      <c r="F353" t="s">
        <v>1098</v>
      </c>
      <c r="G353" t="s">
        <v>21</v>
      </c>
      <c r="H353" t="s">
        <v>66</v>
      </c>
      <c r="I353" t="s">
        <v>75</v>
      </c>
      <c r="J353" t="s">
        <v>444</v>
      </c>
    </row>
    <row r="354" spans="1:10">
      <c r="A354" t="str">
        <f t="shared" si="10"/>
        <v>Constantin POITRIMOL</v>
      </c>
      <c r="B354" t="str">
        <f t="shared" si="11"/>
        <v>C CHARTRES METROPOLE TRIATHLON Poussin</v>
      </c>
      <c r="C354" t="s">
        <v>1658</v>
      </c>
      <c r="D354" t="s">
        <v>483</v>
      </c>
      <c r="E354" t="s">
        <v>462</v>
      </c>
      <c r="F354" t="s">
        <v>1010</v>
      </c>
      <c r="G354" t="s">
        <v>21</v>
      </c>
      <c r="H354" t="s">
        <v>66</v>
      </c>
      <c r="I354" t="s">
        <v>75</v>
      </c>
      <c r="J354" t="s">
        <v>450</v>
      </c>
    </row>
    <row r="355" spans="1:10">
      <c r="A355" t="str">
        <f t="shared" si="10"/>
        <v>Cordelia POITRIMOL</v>
      </c>
      <c r="B355" t="str">
        <f t="shared" si="11"/>
        <v>C CHARTRES METROPOLE TRIATHLON Benjamin</v>
      </c>
      <c r="C355" t="s">
        <v>1659</v>
      </c>
      <c r="D355" t="s">
        <v>461</v>
      </c>
      <c r="E355" t="s">
        <v>462</v>
      </c>
      <c r="F355" t="s">
        <v>1660</v>
      </c>
      <c r="G355" t="s">
        <v>68</v>
      </c>
      <c r="H355" t="s">
        <v>66</v>
      </c>
      <c r="I355" t="s">
        <v>75</v>
      </c>
      <c r="J355" t="s">
        <v>448</v>
      </c>
    </row>
    <row r="356" spans="1:10">
      <c r="A356" t="str">
        <f t="shared" si="10"/>
        <v>Zelie LEMAIRE</v>
      </c>
      <c r="B356" t="str">
        <f t="shared" si="11"/>
        <v>C CHARTRES METROPOLE TRIATHLON Poussin</v>
      </c>
      <c r="C356" t="s">
        <v>1432</v>
      </c>
      <c r="D356" t="s">
        <v>478</v>
      </c>
      <c r="E356" t="s">
        <v>291</v>
      </c>
      <c r="F356" t="s">
        <v>1433</v>
      </c>
      <c r="G356" t="s">
        <v>68</v>
      </c>
      <c r="H356" t="s">
        <v>66</v>
      </c>
      <c r="I356" t="s">
        <v>75</v>
      </c>
      <c r="J356" t="s">
        <v>450</v>
      </c>
    </row>
    <row r="357" spans="1:10">
      <c r="A357" t="str">
        <f t="shared" si="10"/>
        <v>Maelle MAUGARS</v>
      </c>
      <c r="B357" t="str">
        <f t="shared" si="11"/>
        <v>C CHARTRES METROPOLE TRIATHLON Minime</v>
      </c>
      <c r="C357" t="s">
        <v>1520</v>
      </c>
      <c r="D357" t="s">
        <v>314</v>
      </c>
      <c r="E357" t="s">
        <v>1521</v>
      </c>
      <c r="F357" t="s">
        <v>1522</v>
      </c>
      <c r="G357" t="s">
        <v>68</v>
      </c>
      <c r="H357" t="s">
        <v>66</v>
      </c>
      <c r="I357" t="s">
        <v>75</v>
      </c>
      <c r="J357" t="s">
        <v>442</v>
      </c>
    </row>
    <row r="358" spans="1:10">
      <c r="A358" t="str">
        <f t="shared" si="10"/>
        <v>Eliott PAVIOT</v>
      </c>
      <c r="B358" t="str">
        <f t="shared" si="11"/>
        <v>C CHARTRES METROPOLE TRIATHLON Benjamin</v>
      </c>
      <c r="C358" t="s">
        <v>1594</v>
      </c>
      <c r="D358" t="s">
        <v>122</v>
      </c>
      <c r="E358" t="s">
        <v>121</v>
      </c>
      <c r="F358" t="s">
        <v>1595</v>
      </c>
      <c r="G358" t="s">
        <v>21</v>
      </c>
      <c r="H358" t="s">
        <v>66</v>
      </c>
      <c r="I358" t="s">
        <v>75</v>
      </c>
      <c r="J358" t="s">
        <v>443</v>
      </c>
    </row>
    <row r="359" spans="1:10">
      <c r="A359" t="str">
        <f t="shared" si="10"/>
        <v>Louise PAVIOT</v>
      </c>
      <c r="B359" t="str">
        <f t="shared" si="11"/>
        <v>C CHARTRES METROPOLE TRIATHLON Pupille</v>
      </c>
      <c r="C359" t="s">
        <v>1596</v>
      </c>
      <c r="D359" t="s">
        <v>87</v>
      </c>
      <c r="E359" t="s">
        <v>121</v>
      </c>
      <c r="F359" t="s">
        <v>1597</v>
      </c>
      <c r="G359" t="s">
        <v>68</v>
      </c>
      <c r="H359" t="s">
        <v>66</v>
      </c>
      <c r="I359" t="s">
        <v>75</v>
      </c>
      <c r="J359" t="s">
        <v>439</v>
      </c>
    </row>
    <row r="360" spans="1:10">
      <c r="A360" t="str">
        <f t="shared" si="10"/>
        <v>Hugo CHAILLER</v>
      </c>
      <c r="B360" t="str">
        <f t="shared" si="11"/>
        <v>C CHARTRES METROPOLE TRIATHLON Poussin</v>
      </c>
      <c r="C360" t="s">
        <v>906</v>
      </c>
      <c r="D360" t="s">
        <v>77</v>
      </c>
      <c r="E360" t="s">
        <v>540</v>
      </c>
      <c r="F360" t="s">
        <v>907</v>
      </c>
      <c r="G360" t="s">
        <v>21</v>
      </c>
      <c r="H360" t="s">
        <v>66</v>
      </c>
      <c r="I360" t="s">
        <v>75</v>
      </c>
      <c r="J360" t="s">
        <v>450</v>
      </c>
    </row>
    <row r="361" spans="1:10">
      <c r="A361" t="str">
        <f t="shared" si="10"/>
        <v>Louis LEROY</v>
      </c>
      <c r="B361" t="str">
        <f t="shared" si="11"/>
        <v>C CHARTRES METROPOLE TRIATHLON Pupille</v>
      </c>
      <c r="C361" t="s">
        <v>1450</v>
      </c>
      <c r="D361" t="s">
        <v>287</v>
      </c>
      <c r="E361" t="s">
        <v>134</v>
      </c>
      <c r="F361" t="s">
        <v>1451</v>
      </c>
      <c r="G361" t="s">
        <v>21</v>
      </c>
      <c r="H361" t="s">
        <v>66</v>
      </c>
      <c r="I361" t="s">
        <v>75</v>
      </c>
      <c r="J361" t="s">
        <v>439</v>
      </c>
    </row>
    <row r="362" spans="1:10">
      <c r="A362" t="str">
        <f t="shared" si="10"/>
        <v>DAVID KROUPIN</v>
      </c>
      <c r="B362" t="str">
        <f t="shared" si="11"/>
        <v>C CHARTRES METROPOLE TRIATHLON Benjamin</v>
      </c>
      <c r="C362" t="s">
        <v>1334</v>
      </c>
      <c r="D362" t="s">
        <v>144</v>
      </c>
      <c r="E362" t="s">
        <v>143</v>
      </c>
      <c r="F362" t="s">
        <v>1335</v>
      </c>
      <c r="G362" t="s">
        <v>21</v>
      </c>
      <c r="H362" t="s">
        <v>66</v>
      </c>
      <c r="I362" t="s">
        <v>75</v>
      </c>
      <c r="J362" t="s">
        <v>443</v>
      </c>
    </row>
    <row r="363" spans="1:10">
      <c r="A363" t="str">
        <f t="shared" si="10"/>
        <v>Antonin LEROY</v>
      </c>
      <c r="B363" t="str">
        <f t="shared" si="11"/>
        <v>C CHARTRES METROPOLE TRIATHLON Minime</v>
      </c>
      <c r="C363" t="s">
        <v>1452</v>
      </c>
      <c r="D363" t="s">
        <v>76</v>
      </c>
      <c r="E363" t="s">
        <v>134</v>
      </c>
      <c r="F363" t="s">
        <v>1215</v>
      </c>
      <c r="G363" t="s">
        <v>21</v>
      </c>
      <c r="H363" t="s">
        <v>66</v>
      </c>
      <c r="I363" t="s">
        <v>75</v>
      </c>
      <c r="J363" t="s">
        <v>444</v>
      </c>
    </row>
    <row r="364" spans="1:10">
      <c r="A364" t="str">
        <f t="shared" si="10"/>
        <v>Laoza ABASSI ROUAULT</v>
      </c>
      <c r="B364" t="str">
        <f t="shared" si="11"/>
        <v>VENDOME TRIATHLON Minime</v>
      </c>
      <c r="C364" t="s">
        <v>653</v>
      </c>
      <c r="D364" t="s">
        <v>184</v>
      </c>
      <c r="E364" t="s">
        <v>183</v>
      </c>
      <c r="F364" t="s">
        <v>654</v>
      </c>
      <c r="G364" t="s">
        <v>68</v>
      </c>
      <c r="H364" t="s">
        <v>26</v>
      </c>
      <c r="I364" t="s">
        <v>75</v>
      </c>
      <c r="J364" t="s">
        <v>442</v>
      </c>
    </row>
    <row r="365" spans="1:10">
      <c r="A365" t="str">
        <f t="shared" si="10"/>
        <v>Arthur BACHELIER</v>
      </c>
      <c r="B365" t="str">
        <f t="shared" si="11"/>
        <v>T.C. JOUE LES TOURS Mini-Poussin</v>
      </c>
      <c r="C365" t="s">
        <v>693</v>
      </c>
      <c r="D365" t="s">
        <v>98</v>
      </c>
      <c r="E365" t="s">
        <v>694</v>
      </c>
      <c r="F365" t="s">
        <v>695</v>
      </c>
      <c r="G365" t="s">
        <v>21</v>
      </c>
      <c r="H365" t="s">
        <v>27</v>
      </c>
      <c r="I365" t="s">
        <v>75</v>
      </c>
      <c r="J365" t="s">
        <v>449</v>
      </c>
    </row>
    <row r="366" spans="1:10">
      <c r="A366" t="str">
        <f t="shared" si="10"/>
        <v>Charly CUISINIER</v>
      </c>
      <c r="B366" t="str">
        <f t="shared" si="11"/>
        <v>T.C. JOUE LES TOURS Minime</v>
      </c>
      <c r="C366" t="s">
        <v>990</v>
      </c>
      <c r="D366" t="s">
        <v>991</v>
      </c>
      <c r="E366" t="s">
        <v>365</v>
      </c>
      <c r="F366" t="s">
        <v>992</v>
      </c>
      <c r="G366" t="s">
        <v>21</v>
      </c>
      <c r="H366" t="s">
        <v>27</v>
      </c>
      <c r="I366" t="s">
        <v>75</v>
      </c>
      <c r="J366" t="s">
        <v>442</v>
      </c>
    </row>
    <row r="367" spans="1:10">
      <c r="A367" t="str">
        <f t="shared" si="10"/>
        <v>Basile LELARGE</v>
      </c>
      <c r="B367" t="str">
        <f t="shared" si="11"/>
        <v>VENDOME TRIATHLON Minime</v>
      </c>
      <c r="C367" t="s">
        <v>1429</v>
      </c>
      <c r="D367" t="s">
        <v>118</v>
      </c>
      <c r="E367" t="s">
        <v>308</v>
      </c>
      <c r="F367" t="s">
        <v>1133</v>
      </c>
      <c r="G367" t="s">
        <v>21</v>
      </c>
      <c r="H367" t="s">
        <v>26</v>
      </c>
      <c r="I367" t="s">
        <v>75</v>
      </c>
      <c r="J367" t="s">
        <v>442</v>
      </c>
    </row>
    <row r="368" spans="1:10">
      <c r="A368" t="str">
        <f t="shared" si="10"/>
        <v>SUZANNE BOULBEN</v>
      </c>
      <c r="B368" t="str">
        <f t="shared" si="11"/>
        <v>VENDOME TRIATHLON Pupille</v>
      </c>
      <c r="C368" t="s">
        <v>820</v>
      </c>
      <c r="D368" t="s">
        <v>821</v>
      </c>
      <c r="E368" t="s">
        <v>822</v>
      </c>
      <c r="F368" t="s">
        <v>823</v>
      </c>
      <c r="G368" t="s">
        <v>68</v>
      </c>
      <c r="H368" t="s">
        <v>26</v>
      </c>
      <c r="I368" t="s">
        <v>75</v>
      </c>
      <c r="J368" t="s">
        <v>439</v>
      </c>
    </row>
    <row r="369" spans="1:10">
      <c r="A369" t="str">
        <f t="shared" si="10"/>
        <v>APOLLINE BERNEAU MERLET</v>
      </c>
      <c r="B369" t="str">
        <f t="shared" si="11"/>
        <v>VENDOME TRIATHLON Pupille</v>
      </c>
      <c r="C369" t="s">
        <v>740</v>
      </c>
      <c r="D369" t="s">
        <v>741</v>
      </c>
      <c r="E369" t="s">
        <v>554</v>
      </c>
      <c r="F369" t="s">
        <v>742</v>
      </c>
      <c r="G369" t="s">
        <v>68</v>
      </c>
      <c r="H369" t="s">
        <v>26</v>
      </c>
      <c r="I369" t="s">
        <v>75</v>
      </c>
      <c r="J369" t="s">
        <v>437</v>
      </c>
    </row>
    <row r="370" spans="1:10">
      <c r="A370" t="str">
        <f t="shared" si="10"/>
        <v>AUGUSTIN BERNEAU MERLET</v>
      </c>
      <c r="B370" t="str">
        <f t="shared" si="11"/>
        <v>VENDOME TRIATHLON Poussin</v>
      </c>
      <c r="C370" t="s">
        <v>743</v>
      </c>
      <c r="D370" t="s">
        <v>553</v>
      </c>
      <c r="E370" t="s">
        <v>554</v>
      </c>
      <c r="F370" t="s">
        <v>744</v>
      </c>
      <c r="G370" t="s">
        <v>21</v>
      </c>
      <c r="H370" t="s">
        <v>26</v>
      </c>
      <c r="I370" t="s">
        <v>75</v>
      </c>
      <c r="J370" t="s">
        <v>446</v>
      </c>
    </row>
    <row r="371" spans="1:10">
      <c r="A371" t="str">
        <f t="shared" si="10"/>
        <v>Odilon REUDET</v>
      </c>
      <c r="B371" t="str">
        <f t="shared" si="11"/>
        <v>VENDOME TRIATHLON Poussin</v>
      </c>
      <c r="C371" t="s">
        <v>1701</v>
      </c>
      <c r="D371" t="s">
        <v>1702</v>
      </c>
      <c r="E371" t="s">
        <v>1703</v>
      </c>
      <c r="F371" t="s">
        <v>1704</v>
      </c>
      <c r="G371" t="s">
        <v>21</v>
      </c>
      <c r="H371" t="s">
        <v>26</v>
      </c>
      <c r="I371" t="s">
        <v>75</v>
      </c>
      <c r="J371" t="s">
        <v>446</v>
      </c>
    </row>
    <row r="372" spans="1:10">
      <c r="A372" t="str">
        <f t="shared" si="10"/>
        <v>Loe CALLU</v>
      </c>
      <c r="B372" t="str">
        <f t="shared" si="11"/>
        <v>VENDOME TRIATHLON Cadet</v>
      </c>
      <c r="C372" t="s">
        <v>874</v>
      </c>
      <c r="D372" t="s">
        <v>541</v>
      </c>
      <c r="E372" t="s">
        <v>542</v>
      </c>
      <c r="F372" t="s">
        <v>875</v>
      </c>
      <c r="G372" t="s">
        <v>68</v>
      </c>
      <c r="H372" t="s">
        <v>26</v>
      </c>
      <c r="I372" t="s">
        <v>75</v>
      </c>
      <c r="J372" t="s">
        <v>447</v>
      </c>
    </row>
    <row r="373" spans="1:10">
      <c r="A373" t="str">
        <f t="shared" si="10"/>
        <v>Nola CALLU</v>
      </c>
      <c r="B373" t="str">
        <f t="shared" si="11"/>
        <v>VENDOME TRIATHLON Pupille</v>
      </c>
      <c r="C373" t="s">
        <v>876</v>
      </c>
      <c r="D373" t="s">
        <v>397</v>
      </c>
      <c r="E373" t="s">
        <v>542</v>
      </c>
      <c r="F373" t="s">
        <v>877</v>
      </c>
      <c r="G373" t="s">
        <v>68</v>
      </c>
      <c r="H373" t="s">
        <v>26</v>
      </c>
      <c r="I373" t="s">
        <v>75</v>
      </c>
      <c r="J373" t="s">
        <v>439</v>
      </c>
    </row>
    <row r="374" spans="1:10">
      <c r="A374" t="str">
        <f t="shared" si="10"/>
        <v>Raphael JOUANNARD</v>
      </c>
      <c r="B374" t="str">
        <f t="shared" si="11"/>
        <v>T.C. JOUE LES TOURS Benjamin</v>
      </c>
      <c r="C374" t="s">
        <v>1309</v>
      </c>
      <c r="D374" t="s">
        <v>309</v>
      </c>
      <c r="E374" t="s">
        <v>489</v>
      </c>
      <c r="F374" t="s">
        <v>1310</v>
      </c>
      <c r="G374" t="s">
        <v>21</v>
      </c>
      <c r="H374" t="s">
        <v>27</v>
      </c>
      <c r="I374" t="s">
        <v>75</v>
      </c>
      <c r="J374" t="s">
        <v>448</v>
      </c>
    </row>
    <row r="375" spans="1:10">
      <c r="A375" t="str">
        <f t="shared" si="10"/>
        <v>Pierre JOUANNARD</v>
      </c>
      <c r="B375" t="str">
        <f t="shared" si="11"/>
        <v>T.C. JOUE LES TOURS Minime</v>
      </c>
      <c r="C375" t="s">
        <v>1311</v>
      </c>
      <c r="D375" t="s">
        <v>88</v>
      </c>
      <c r="E375" t="s">
        <v>489</v>
      </c>
      <c r="F375" t="s">
        <v>1312</v>
      </c>
      <c r="G375" t="s">
        <v>21</v>
      </c>
      <c r="H375" t="s">
        <v>27</v>
      </c>
      <c r="I375" t="s">
        <v>75</v>
      </c>
      <c r="J375" t="s">
        <v>442</v>
      </c>
    </row>
    <row r="376" spans="1:10">
      <c r="A376" t="str">
        <f t="shared" si="10"/>
        <v>Linh MILLERIOUX</v>
      </c>
      <c r="B376" t="str">
        <f t="shared" si="11"/>
        <v>BOURGES TRIATHLON Poussin</v>
      </c>
      <c r="C376" t="s">
        <v>1546</v>
      </c>
      <c r="D376" t="s">
        <v>1547</v>
      </c>
      <c r="E376" t="s">
        <v>1548</v>
      </c>
      <c r="F376" t="s">
        <v>1549</v>
      </c>
      <c r="G376" t="s">
        <v>68</v>
      </c>
      <c r="H376" t="s">
        <v>19</v>
      </c>
      <c r="I376" t="s">
        <v>85</v>
      </c>
      <c r="J376" t="s">
        <v>446</v>
      </c>
    </row>
    <row r="377" spans="1:10">
      <c r="A377" t="str">
        <f t="shared" si="10"/>
        <v>Leon FLEURY</v>
      </c>
      <c r="B377" t="str">
        <f t="shared" si="11"/>
        <v>AC ROMORANTIN TRIATHLON Benjamin</v>
      </c>
      <c r="C377" t="s">
        <v>1122</v>
      </c>
      <c r="D377" t="s">
        <v>180</v>
      </c>
      <c r="E377" t="s">
        <v>622</v>
      </c>
      <c r="F377" t="s">
        <v>1123</v>
      </c>
      <c r="G377" t="s">
        <v>21</v>
      </c>
      <c r="H377" t="s">
        <v>37</v>
      </c>
      <c r="I377" t="s">
        <v>75</v>
      </c>
      <c r="J377" t="s">
        <v>443</v>
      </c>
    </row>
    <row r="378" spans="1:10">
      <c r="A378" t="str">
        <f t="shared" si="10"/>
        <v>JOSEPH FLEURY</v>
      </c>
      <c r="B378" t="str">
        <f t="shared" si="11"/>
        <v>AC ROMORANTIN TRIATHLON Benjamin</v>
      </c>
      <c r="C378" t="s">
        <v>1124</v>
      </c>
      <c r="D378" t="s">
        <v>623</v>
      </c>
      <c r="E378" t="s">
        <v>622</v>
      </c>
      <c r="F378" t="s">
        <v>1125</v>
      </c>
      <c r="G378" t="s">
        <v>21</v>
      </c>
      <c r="H378" t="s">
        <v>37</v>
      </c>
      <c r="I378" t="s">
        <v>75</v>
      </c>
      <c r="J378" t="s">
        <v>448</v>
      </c>
    </row>
    <row r="379" spans="1:10">
      <c r="A379" t="str">
        <f t="shared" si="10"/>
        <v>Zelie DOYON</v>
      </c>
      <c r="B379" t="str">
        <f t="shared" si="11"/>
        <v>AC ROMORANTIN TRIATHLON Benjamin</v>
      </c>
      <c r="C379" t="s">
        <v>1081</v>
      </c>
      <c r="D379" t="s">
        <v>478</v>
      </c>
      <c r="E379" t="s">
        <v>592</v>
      </c>
      <c r="F379" t="s">
        <v>1082</v>
      </c>
      <c r="G379" t="s">
        <v>68</v>
      </c>
      <c r="H379" t="s">
        <v>37</v>
      </c>
      <c r="I379" t="s">
        <v>75</v>
      </c>
      <c r="J379" t="s">
        <v>443</v>
      </c>
    </row>
    <row r="380" spans="1:10">
      <c r="A380" t="str">
        <f t="shared" si="10"/>
        <v>Theo GATINEAU</v>
      </c>
      <c r="B380" t="str">
        <f t="shared" si="11"/>
        <v>TRIATHLON ACADEMY 28 Pupille</v>
      </c>
      <c r="C380" t="s">
        <v>1154</v>
      </c>
      <c r="D380" t="s">
        <v>281</v>
      </c>
      <c r="E380" t="s">
        <v>516</v>
      </c>
      <c r="F380" t="s">
        <v>1155</v>
      </c>
      <c r="G380" t="s">
        <v>21</v>
      </c>
      <c r="H380" t="s">
        <v>436</v>
      </c>
      <c r="I380" t="s">
        <v>75</v>
      </c>
      <c r="J380" t="s">
        <v>439</v>
      </c>
    </row>
    <row r="381" spans="1:10">
      <c r="A381" t="str">
        <f t="shared" si="10"/>
        <v>Mohamed Amine BOUTERFAS</v>
      </c>
      <c r="B381" t="str">
        <f t="shared" si="11"/>
        <v>TRIATHLON ACADEMY 28 Minime</v>
      </c>
      <c r="C381" t="s">
        <v>831</v>
      </c>
      <c r="D381" t="s">
        <v>832</v>
      </c>
      <c r="E381" t="s">
        <v>833</v>
      </c>
      <c r="F381" t="s">
        <v>750</v>
      </c>
      <c r="G381" t="s">
        <v>21</v>
      </c>
      <c r="H381" t="s">
        <v>436</v>
      </c>
      <c r="I381" t="s">
        <v>75</v>
      </c>
      <c r="J381" t="s">
        <v>444</v>
      </c>
    </row>
    <row r="382" spans="1:10">
      <c r="A382" t="str">
        <f t="shared" si="10"/>
        <v>Sarah BOUDART</v>
      </c>
      <c r="B382" t="str">
        <f t="shared" si="11"/>
        <v>TRIATHLON ACADEMY 28 Pupille</v>
      </c>
      <c r="C382" t="s">
        <v>812</v>
      </c>
      <c r="D382" t="s">
        <v>280</v>
      </c>
      <c r="E382" t="s">
        <v>558</v>
      </c>
      <c r="F382" t="s">
        <v>813</v>
      </c>
      <c r="G382" t="s">
        <v>68</v>
      </c>
      <c r="H382" t="s">
        <v>436</v>
      </c>
      <c r="I382" t="s">
        <v>75</v>
      </c>
      <c r="J382" t="s">
        <v>437</v>
      </c>
    </row>
    <row r="383" spans="1:10">
      <c r="A383" t="str">
        <f t="shared" si="10"/>
        <v>Alix MANCEAU</v>
      </c>
      <c r="B383" t="str">
        <f t="shared" si="11"/>
        <v>TRIATHLON ACADEMY 28 Pupille</v>
      </c>
      <c r="C383" t="s">
        <v>1489</v>
      </c>
      <c r="D383" t="s">
        <v>1292</v>
      </c>
      <c r="E383" t="s">
        <v>1490</v>
      </c>
      <c r="F383" t="s">
        <v>1491</v>
      </c>
      <c r="G383" t="s">
        <v>68</v>
      </c>
      <c r="H383" t="s">
        <v>436</v>
      </c>
      <c r="I383" t="s">
        <v>75</v>
      </c>
      <c r="J383" t="s">
        <v>439</v>
      </c>
    </row>
    <row r="384" spans="1:10">
      <c r="A384" t="str">
        <f t="shared" si="10"/>
        <v>Noam TURMEL</v>
      </c>
      <c r="B384" t="str">
        <f t="shared" si="11"/>
        <v>TRIATHLON ACADEMY 28 Pupille</v>
      </c>
      <c r="C384" t="s">
        <v>1871</v>
      </c>
      <c r="D384" t="s">
        <v>106</v>
      </c>
      <c r="E384" t="s">
        <v>105</v>
      </c>
      <c r="F384" t="s">
        <v>1872</v>
      </c>
      <c r="G384" t="s">
        <v>21</v>
      </c>
      <c r="H384" t="s">
        <v>436</v>
      </c>
      <c r="I384" t="s">
        <v>75</v>
      </c>
      <c r="J384" t="s">
        <v>437</v>
      </c>
    </row>
    <row r="385" spans="1:10">
      <c r="A385" t="str">
        <f t="shared" si="10"/>
        <v>Nahel TURMEL</v>
      </c>
      <c r="B385" t="str">
        <f t="shared" si="11"/>
        <v>TRIATHLON ACADEMY 28 Poussin</v>
      </c>
      <c r="C385" t="s">
        <v>1873</v>
      </c>
      <c r="D385" t="s">
        <v>479</v>
      </c>
      <c r="E385" t="s">
        <v>105</v>
      </c>
      <c r="F385" t="s">
        <v>1874</v>
      </c>
      <c r="G385" t="s">
        <v>21</v>
      </c>
      <c r="H385" t="s">
        <v>436</v>
      </c>
      <c r="I385" t="s">
        <v>75</v>
      </c>
      <c r="J385" t="s">
        <v>446</v>
      </c>
    </row>
    <row r="386" spans="1:10">
      <c r="A386" t="str">
        <f t="shared" si="10"/>
        <v>Jeanne DELAMAISON</v>
      </c>
      <c r="B386" t="str">
        <f t="shared" si="11"/>
        <v>T.C. JOUE LES TOURS Pupille</v>
      </c>
      <c r="C386" t="s">
        <v>1045</v>
      </c>
      <c r="D386" t="s">
        <v>89</v>
      </c>
      <c r="E386" t="s">
        <v>361</v>
      </c>
      <c r="F386" t="s">
        <v>1046</v>
      </c>
      <c r="G386" t="s">
        <v>68</v>
      </c>
      <c r="H386" t="s">
        <v>27</v>
      </c>
      <c r="I386" t="s">
        <v>75</v>
      </c>
      <c r="J386" t="s">
        <v>437</v>
      </c>
    </row>
    <row r="387" spans="1:10">
      <c r="A387" t="str">
        <f t="shared" ref="A387:A450" si="12">CONCATENATE(D387," ",E387)</f>
        <v>Hector DELAMAISON</v>
      </c>
      <c r="B387" t="str">
        <f t="shared" ref="B387:B450" si="13">IFERROR(LEFT(CONCATENATE(H387," ",J387),LEN(CONCATENATE(H387," ",J387))-2),"")</f>
        <v>T.C. JOUE LES TOURS Junior</v>
      </c>
      <c r="C387" t="s">
        <v>1047</v>
      </c>
      <c r="D387" t="s">
        <v>362</v>
      </c>
      <c r="E387" t="s">
        <v>361</v>
      </c>
      <c r="F387" t="s">
        <v>1048</v>
      </c>
      <c r="G387" t="s">
        <v>21</v>
      </c>
      <c r="H387" t="s">
        <v>27</v>
      </c>
      <c r="I387" t="s">
        <v>75</v>
      </c>
      <c r="J387" t="s">
        <v>451</v>
      </c>
    </row>
    <row r="388" spans="1:10">
      <c r="A388" t="str">
        <f t="shared" si="12"/>
        <v>Lenny LEPRINCE</v>
      </c>
      <c r="B388" t="str">
        <f t="shared" si="13"/>
        <v>BOURGES TRIATHLON Minime</v>
      </c>
      <c r="C388" t="s">
        <v>1441</v>
      </c>
      <c r="D388" t="s">
        <v>94</v>
      </c>
      <c r="E388" t="s">
        <v>518</v>
      </c>
      <c r="F388" t="s">
        <v>1442</v>
      </c>
      <c r="G388" t="s">
        <v>21</v>
      </c>
      <c r="H388" t="s">
        <v>19</v>
      </c>
      <c r="I388" t="s">
        <v>75</v>
      </c>
      <c r="J388" t="s">
        <v>444</v>
      </c>
    </row>
    <row r="389" spans="1:10">
      <c r="A389" t="str">
        <f t="shared" si="12"/>
        <v>GABRIEL LE BAILLY</v>
      </c>
      <c r="B389" t="str">
        <f t="shared" si="13"/>
        <v>TRIATHLON CLUB CHATEAUROUX METROPOLE 36 Junior</v>
      </c>
      <c r="C389" t="s">
        <v>1367</v>
      </c>
      <c r="D389" t="s">
        <v>1368</v>
      </c>
      <c r="E389" t="s">
        <v>1369</v>
      </c>
      <c r="F389" t="s">
        <v>1107</v>
      </c>
      <c r="G389" t="s">
        <v>21</v>
      </c>
      <c r="H389" t="s">
        <v>51</v>
      </c>
      <c r="I389" t="s">
        <v>75</v>
      </c>
      <c r="J389" t="s">
        <v>440</v>
      </c>
    </row>
    <row r="390" spans="1:10">
      <c r="A390" t="str">
        <f t="shared" si="12"/>
        <v>Lyllian MULLER</v>
      </c>
      <c r="B390" t="str">
        <f t="shared" si="13"/>
        <v>T.C. JOUE LES TOURS Pupille</v>
      </c>
      <c r="C390" t="s">
        <v>1568</v>
      </c>
      <c r="D390" t="s">
        <v>338</v>
      </c>
      <c r="E390" t="s">
        <v>336</v>
      </c>
      <c r="F390" t="s">
        <v>1569</v>
      </c>
      <c r="G390" t="s">
        <v>21</v>
      </c>
      <c r="H390" t="s">
        <v>27</v>
      </c>
      <c r="I390" t="s">
        <v>75</v>
      </c>
      <c r="J390" t="s">
        <v>439</v>
      </c>
    </row>
    <row r="391" spans="1:10">
      <c r="A391" t="str">
        <f t="shared" si="12"/>
        <v>Anna TERRIEN</v>
      </c>
      <c r="B391" t="str">
        <f t="shared" si="13"/>
        <v>T.C. JOUE LES TOURS Minime</v>
      </c>
      <c r="C391" t="s">
        <v>1841</v>
      </c>
      <c r="D391" t="s">
        <v>159</v>
      </c>
      <c r="E391" t="s">
        <v>551</v>
      </c>
      <c r="F391" t="s">
        <v>1842</v>
      </c>
      <c r="G391" t="s">
        <v>68</v>
      </c>
      <c r="H391" t="s">
        <v>27</v>
      </c>
      <c r="I391" t="s">
        <v>75</v>
      </c>
      <c r="J391" t="s">
        <v>442</v>
      </c>
    </row>
    <row r="392" spans="1:10">
      <c r="A392" t="str">
        <f t="shared" si="12"/>
        <v>GALICE PRUD HOMME</v>
      </c>
      <c r="B392" t="str">
        <f t="shared" si="13"/>
        <v>SAINT AVERTIN SPORTS TRIATHLON 37 Cadet</v>
      </c>
      <c r="C392" t="s">
        <v>1682</v>
      </c>
      <c r="D392" t="s">
        <v>1683</v>
      </c>
      <c r="E392" t="s">
        <v>1684</v>
      </c>
      <c r="F392" t="s">
        <v>1685</v>
      </c>
      <c r="G392" t="s">
        <v>68</v>
      </c>
      <c r="H392" t="s">
        <v>33</v>
      </c>
      <c r="I392" t="s">
        <v>75</v>
      </c>
      <c r="J392" t="s">
        <v>447</v>
      </c>
    </row>
    <row r="393" spans="1:10">
      <c r="A393" t="str">
        <f t="shared" si="12"/>
        <v>Manon BROSSARD</v>
      </c>
      <c r="B393" t="str">
        <f t="shared" si="13"/>
        <v>GENERATION TRIATHLON BLOIS Pupille</v>
      </c>
      <c r="C393" t="s">
        <v>858</v>
      </c>
      <c r="D393" t="s">
        <v>104</v>
      </c>
      <c r="E393" t="s">
        <v>312</v>
      </c>
      <c r="F393" t="s">
        <v>859</v>
      </c>
      <c r="G393" t="s">
        <v>68</v>
      </c>
      <c r="H393" t="s">
        <v>39</v>
      </c>
      <c r="I393" t="s">
        <v>75</v>
      </c>
      <c r="J393" t="s">
        <v>439</v>
      </c>
    </row>
    <row r="394" spans="1:10">
      <c r="A394" t="str">
        <f t="shared" si="12"/>
        <v>Leon LE GUERN</v>
      </c>
      <c r="B394" t="str">
        <f t="shared" si="13"/>
        <v>T.C. JOUE LES TOURS Mini-Poussin</v>
      </c>
      <c r="C394" t="s">
        <v>1388</v>
      </c>
      <c r="D394" t="s">
        <v>180</v>
      </c>
      <c r="E394" t="s">
        <v>1389</v>
      </c>
      <c r="F394" t="s">
        <v>1390</v>
      </c>
      <c r="G394" t="s">
        <v>21</v>
      </c>
      <c r="H394" t="s">
        <v>27</v>
      </c>
      <c r="I394" t="s">
        <v>75</v>
      </c>
      <c r="J394" t="s">
        <v>438</v>
      </c>
    </row>
    <row r="395" spans="1:10">
      <c r="A395" t="str">
        <f t="shared" si="12"/>
        <v>Nathan BURE</v>
      </c>
      <c r="B395" t="str">
        <f t="shared" si="13"/>
        <v>SAINT AVERTIN SPORTS TRIATHLON 37 Benjamin</v>
      </c>
      <c r="C395" t="s">
        <v>864</v>
      </c>
      <c r="D395" t="s">
        <v>217</v>
      </c>
      <c r="E395" t="s">
        <v>261</v>
      </c>
      <c r="F395" t="s">
        <v>865</v>
      </c>
      <c r="G395" t="s">
        <v>21</v>
      </c>
      <c r="H395" t="s">
        <v>33</v>
      </c>
      <c r="I395" t="s">
        <v>75</v>
      </c>
      <c r="J395" t="s">
        <v>443</v>
      </c>
    </row>
    <row r="396" spans="1:10">
      <c r="A396" t="str">
        <f t="shared" si="12"/>
        <v>Baptiste BURE</v>
      </c>
      <c r="B396" t="str">
        <f t="shared" si="13"/>
        <v>SAINT AVERTIN SPORTS TRIATHLON 37 Cadet</v>
      </c>
      <c r="C396" t="s">
        <v>866</v>
      </c>
      <c r="D396" t="s">
        <v>90</v>
      </c>
      <c r="E396" t="s">
        <v>261</v>
      </c>
      <c r="F396" t="s">
        <v>867</v>
      </c>
      <c r="G396" t="s">
        <v>21</v>
      </c>
      <c r="H396" t="s">
        <v>33</v>
      </c>
      <c r="I396" t="s">
        <v>75</v>
      </c>
      <c r="J396" t="s">
        <v>441</v>
      </c>
    </row>
    <row r="397" spans="1:10">
      <c r="A397" t="str">
        <f t="shared" si="12"/>
        <v>Antoine AMAR</v>
      </c>
      <c r="B397" t="str">
        <f t="shared" si="13"/>
        <v>T.C. JOUE LES TOURS Junior</v>
      </c>
      <c r="C397" t="s">
        <v>667</v>
      </c>
      <c r="D397" t="s">
        <v>279</v>
      </c>
      <c r="E397" t="s">
        <v>377</v>
      </c>
      <c r="F397" t="s">
        <v>668</v>
      </c>
      <c r="G397" t="s">
        <v>21</v>
      </c>
      <c r="H397" t="s">
        <v>27</v>
      </c>
      <c r="I397" t="s">
        <v>75</v>
      </c>
      <c r="J397" t="s">
        <v>451</v>
      </c>
    </row>
    <row r="398" spans="1:10">
      <c r="A398" t="str">
        <f t="shared" si="12"/>
        <v>CLEMENCE POULET</v>
      </c>
      <c r="B398" t="str">
        <f t="shared" si="13"/>
        <v>BOURGES TRIATHLON Junior</v>
      </c>
      <c r="C398" t="s">
        <v>1669</v>
      </c>
      <c r="D398" t="s">
        <v>195</v>
      </c>
      <c r="E398" t="s">
        <v>194</v>
      </c>
      <c r="F398" t="s">
        <v>1670</v>
      </c>
      <c r="G398" t="s">
        <v>68</v>
      </c>
      <c r="H398" t="s">
        <v>19</v>
      </c>
      <c r="I398" t="s">
        <v>85</v>
      </c>
      <c r="J398" t="s">
        <v>440</v>
      </c>
    </row>
    <row r="399" spans="1:10">
      <c r="A399" t="str">
        <f t="shared" si="12"/>
        <v>Edgar PINTO DELCROIX</v>
      </c>
      <c r="B399" t="str">
        <f t="shared" si="13"/>
        <v>TRIATHLON CLUB CHATEAUROUX METROPOLE 36 Minime</v>
      </c>
      <c r="C399" t="s">
        <v>1644</v>
      </c>
      <c r="D399" t="s">
        <v>508</v>
      </c>
      <c r="E399" t="s">
        <v>509</v>
      </c>
      <c r="F399" t="s">
        <v>1645</v>
      </c>
      <c r="G399" t="s">
        <v>21</v>
      </c>
      <c r="H399" t="s">
        <v>51</v>
      </c>
      <c r="I399" t="s">
        <v>75</v>
      </c>
      <c r="J399" t="s">
        <v>442</v>
      </c>
    </row>
    <row r="400" spans="1:10">
      <c r="A400" t="str">
        <f t="shared" si="12"/>
        <v>Anna ROBERT</v>
      </c>
      <c r="B400" t="str">
        <f t="shared" si="13"/>
        <v>BOURGES TRIATHLON Poussin</v>
      </c>
      <c r="C400" t="s">
        <v>1736</v>
      </c>
      <c r="D400" t="s">
        <v>159</v>
      </c>
      <c r="E400" t="s">
        <v>82</v>
      </c>
      <c r="F400" t="s">
        <v>1737</v>
      </c>
      <c r="G400" t="s">
        <v>68</v>
      </c>
      <c r="H400" t="s">
        <v>19</v>
      </c>
      <c r="I400" t="s">
        <v>85</v>
      </c>
      <c r="J400" t="s">
        <v>446</v>
      </c>
    </row>
    <row r="401" spans="1:10">
      <c r="A401" t="str">
        <f t="shared" si="12"/>
        <v>Louison LELARGE</v>
      </c>
      <c r="B401" t="str">
        <f t="shared" si="13"/>
        <v>GENERATION TRIATHLON BLOIS Benjamin</v>
      </c>
      <c r="C401" t="s">
        <v>1430</v>
      </c>
      <c r="D401" t="s">
        <v>628</v>
      </c>
      <c r="E401" t="s">
        <v>308</v>
      </c>
      <c r="F401" t="s">
        <v>1431</v>
      </c>
      <c r="G401" t="s">
        <v>68</v>
      </c>
      <c r="H401" t="s">
        <v>39</v>
      </c>
      <c r="I401" t="s">
        <v>75</v>
      </c>
      <c r="J401" t="s">
        <v>448</v>
      </c>
    </row>
    <row r="402" spans="1:10">
      <c r="A402" t="str">
        <f t="shared" si="12"/>
        <v>JULIETTE LEBEAU</v>
      </c>
      <c r="B402" t="str">
        <f t="shared" si="13"/>
        <v>T.C. JOUE LES TOURS Cadet</v>
      </c>
      <c r="C402" t="s">
        <v>1404</v>
      </c>
      <c r="D402" t="s">
        <v>317</v>
      </c>
      <c r="E402" t="s">
        <v>346</v>
      </c>
      <c r="F402" t="s">
        <v>1405</v>
      </c>
      <c r="G402" t="s">
        <v>68</v>
      </c>
      <c r="H402" t="s">
        <v>27</v>
      </c>
      <c r="I402" t="s">
        <v>75</v>
      </c>
      <c r="J402" t="s">
        <v>447</v>
      </c>
    </row>
    <row r="403" spans="1:10">
      <c r="A403" t="str">
        <f t="shared" si="12"/>
        <v>Melissa SIGNARBIEUX</v>
      </c>
      <c r="B403" t="str">
        <f t="shared" si="13"/>
        <v>BOURGES TRIATHLON Junior</v>
      </c>
      <c r="C403" t="s">
        <v>1798</v>
      </c>
      <c r="D403" t="s">
        <v>1320</v>
      </c>
      <c r="E403" t="s">
        <v>1799</v>
      </c>
      <c r="F403" t="s">
        <v>1800</v>
      </c>
      <c r="G403" t="s">
        <v>68</v>
      </c>
      <c r="H403" t="s">
        <v>19</v>
      </c>
      <c r="I403" t="s">
        <v>75</v>
      </c>
      <c r="J403" t="s">
        <v>440</v>
      </c>
    </row>
    <row r="404" spans="1:10">
      <c r="A404" t="str">
        <f t="shared" si="12"/>
        <v>Baptiste SIGNARBIEUX</v>
      </c>
      <c r="B404" t="str">
        <f t="shared" si="13"/>
        <v>BOURGES TRIATHLON Minime</v>
      </c>
      <c r="C404" t="s">
        <v>1801</v>
      </c>
      <c r="D404" t="s">
        <v>90</v>
      </c>
      <c r="E404" t="s">
        <v>1799</v>
      </c>
      <c r="F404" t="s">
        <v>1802</v>
      </c>
      <c r="G404" t="s">
        <v>21</v>
      </c>
      <c r="H404" t="s">
        <v>19</v>
      </c>
      <c r="I404" t="s">
        <v>75</v>
      </c>
      <c r="J404" t="s">
        <v>442</v>
      </c>
    </row>
    <row r="405" spans="1:10">
      <c r="A405" t="str">
        <f t="shared" si="12"/>
        <v>Jules DROUIN</v>
      </c>
      <c r="B405" t="str">
        <f t="shared" si="13"/>
        <v>TRIATHLON ACADEMY 28 Mini-Poussin</v>
      </c>
      <c r="C405" t="s">
        <v>1085</v>
      </c>
      <c r="D405" t="s">
        <v>222</v>
      </c>
      <c r="E405" t="s">
        <v>319</v>
      </c>
      <c r="F405" t="s">
        <v>1086</v>
      </c>
      <c r="G405" t="s">
        <v>21</v>
      </c>
      <c r="H405" t="s">
        <v>436</v>
      </c>
      <c r="I405" t="s">
        <v>75</v>
      </c>
      <c r="J405" t="s">
        <v>438</v>
      </c>
    </row>
    <row r="406" spans="1:10">
      <c r="A406" t="str">
        <f t="shared" si="12"/>
        <v>Edgar BALZAC</v>
      </c>
      <c r="B406" t="str">
        <f t="shared" si="13"/>
        <v>TRIATHLON ACADEMY 28 Poussin</v>
      </c>
      <c r="C406" t="s">
        <v>704</v>
      </c>
      <c r="D406" t="s">
        <v>508</v>
      </c>
      <c r="E406" t="s">
        <v>583</v>
      </c>
      <c r="F406" t="s">
        <v>705</v>
      </c>
      <c r="G406" t="s">
        <v>21</v>
      </c>
      <c r="H406" t="s">
        <v>436</v>
      </c>
      <c r="I406" t="s">
        <v>75</v>
      </c>
      <c r="J406" t="s">
        <v>450</v>
      </c>
    </row>
    <row r="407" spans="1:10">
      <c r="A407" t="str">
        <f t="shared" si="12"/>
        <v>Leo ADNET BODOVILLE</v>
      </c>
      <c r="B407" t="str">
        <f t="shared" si="13"/>
        <v>TRIATHLON ACADEMY 28 Pupille</v>
      </c>
      <c r="C407" t="s">
        <v>661</v>
      </c>
      <c r="D407" t="s">
        <v>81</v>
      </c>
      <c r="E407" t="s">
        <v>662</v>
      </c>
      <c r="F407" t="s">
        <v>663</v>
      </c>
      <c r="G407" t="s">
        <v>21</v>
      </c>
      <c r="H407" t="s">
        <v>436</v>
      </c>
      <c r="I407" t="s">
        <v>75</v>
      </c>
      <c r="J407" t="s">
        <v>439</v>
      </c>
    </row>
    <row r="408" spans="1:10">
      <c r="A408" t="str">
        <f t="shared" si="12"/>
        <v>Alia ADNET BODOVILLE</v>
      </c>
      <c r="B408" t="str">
        <f t="shared" si="13"/>
        <v>TRIATHLON ACADEMY 28 Benjamin</v>
      </c>
      <c r="C408" t="s">
        <v>664</v>
      </c>
      <c r="D408" t="s">
        <v>665</v>
      </c>
      <c r="E408" t="s">
        <v>662</v>
      </c>
      <c r="F408" t="s">
        <v>666</v>
      </c>
      <c r="G408" t="s">
        <v>68</v>
      </c>
      <c r="H408" t="s">
        <v>436</v>
      </c>
      <c r="I408" t="s">
        <v>75</v>
      </c>
      <c r="J408" t="s">
        <v>443</v>
      </c>
    </row>
    <row r="409" spans="1:10">
      <c r="A409" t="str">
        <f t="shared" si="12"/>
        <v>Zelie GODIN</v>
      </c>
      <c r="B409" t="str">
        <f t="shared" si="13"/>
        <v>SAINT LAURENT NOUAN TRIATHLON Pupille</v>
      </c>
      <c r="C409" t="s">
        <v>1192</v>
      </c>
      <c r="D409" t="s">
        <v>478</v>
      </c>
      <c r="E409" t="s">
        <v>1193</v>
      </c>
      <c r="F409" t="s">
        <v>1194</v>
      </c>
      <c r="G409" t="s">
        <v>68</v>
      </c>
      <c r="H409" t="s">
        <v>34</v>
      </c>
      <c r="I409" t="s">
        <v>75</v>
      </c>
      <c r="J409" t="s">
        <v>439</v>
      </c>
    </row>
    <row r="410" spans="1:10">
      <c r="A410" t="str">
        <f t="shared" si="12"/>
        <v>Clement DELAUNAY</v>
      </c>
      <c r="B410" t="str">
        <f t="shared" si="13"/>
        <v>SAINT LAURENT NOUAN TRIATHLON Minime</v>
      </c>
      <c r="C410" t="s">
        <v>1054</v>
      </c>
      <c r="D410" t="s">
        <v>113</v>
      </c>
      <c r="E410" t="s">
        <v>223</v>
      </c>
      <c r="F410" t="s">
        <v>1055</v>
      </c>
      <c r="G410" t="s">
        <v>21</v>
      </c>
      <c r="H410" t="s">
        <v>34</v>
      </c>
      <c r="I410" t="s">
        <v>75</v>
      </c>
      <c r="J410" t="s">
        <v>442</v>
      </c>
    </row>
    <row r="411" spans="1:10">
      <c r="A411" t="str">
        <f t="shared" si="12"/>
        <v>Joye DELAMARE</v>
      </c>
      <c r="B411" t="str">
        <f t="shared" si="13"/>
        <v>SAINT LAURENT NOUAN TRIATHLON Pupille</v>
      </c>
      <c r="C411" t="s">
        <v>1049</v>
      </c>
      <c r="D411" t="s">
        <v>575</v>
      </c>
      <c r="E411" t="s">
        <v>510</v>
      </c>
      <c r="F411" t="s">
        <v>1050</v>
      </c>
      <c r="G411" t="s">
        <v>68</v>
      </c>
      <c r="H411" t="s">
        <v>34</v>
      </c>
      <c r="I411" t="s">
        <v>75</v>
      </c>
      <c r="J411" t="s">
        <v>437</v>
      </c>
    </row>
    <row r="412" spans="1:10">
      <c r="A412" t="str">
        <f t="shared" si="12"/>
        <v>Khim MILLOIS SETH</v>
      </c>
      <c r="B412" t="str">
        <f t="shared" si="13"/>
        <v>SAINT LAURENT NOUAN TRIATHLON Benjamin</v>
      </c>
      <c r="C412" t="s">
        <v>1550</v>
      </c>
      <c r="D412" t="s">
        <v>1551</v>
      </c>
      <c r="E412" t="s">
        <v>1552</v>
      </c>
      <c r="F412" t="s">
        <v>1553</v>
      </c>
      <c r="G412" t="s">
        <v>21</v>
      </c>
      <c r="H412" t="s">
        <v>34</v>
      </c>
      <c r="I412" t="s">
        <v>75</v>
      </c>
      <c r="J412" t="s">
        <v>448</v>
      </c>
    </row>
    <row r="413" spans="1:10">
      <c r="A413" t="str">
        <f t="shared" si="12"/>
        <v>Louison CORMIER</v>
      </c>
      <c r="B413" t="str">
        <f t="shared" si="13"/>
        <v>GENERATION TRIATHLON BLOIS Pupille</v>
      </c>
      <c r="C413" t="s">
        <v>959</v>
      </c>
      <c r="D413" t="s">
        <v>628</v>
      </c>
      <c r="E413" t="s">
        <v>960</v>
      </c>
      <c r="F413" t="s">
        <v>961</v>
      </c>
      <c r="G413" t="s">
        <v>21</v>
      </c>
      <c r="H413" t="s">
        <v>39</v>
      </c>
      <c r="I413" t="s">
        <v>75</v>
      </c>
      <c r="J413" t="s">
        <v>437</v>
      </c>
    </row>
    <row r="414" spans="1:10">
      <c r="A414" t="str">
        <f t="shared" si="12"/>
        <v>Jules BENAKCHA</v>
      </c>
      <c r="B414" t="str">
        <f t="shared" si="13"/>
        <v>GENERATION TRIATHLON BLOIS Benjamin</v>
      </c>
      <c r="C414" t="s">
        <v>734</v>
      </c>
      <c r="D414" t="s">
        <v>222</v>
      </c>
      <c r="E414" t="s">
        <v>735</v>
      </c>
      <c r="F414" t="s">
        <v>736</v>
      </c>
      <c r="G414" t="s">
        <v>21</v>
      </c>
      <c r="H414" t="s">
        <v>39</v>
      </c>
      <c r="I414" t="s">
        <v>75</v>
      </c>
      <c r="J414" t="s">
        <v>448</v>
      </c>
    </row>
    <row r="415" spans="1:10">
      <c r="A415" t="str">
        <f t="shared" si="12"/>
        <v>Ayleen MAHOT</v>
      </c>
      <c r="B415" t="str">
        <f t="shared" si="13"/>
        <v>BOURGES TRIATHLON Poussin</v>
      </c>
      <c r="C415" t="s">
        <v>1476</v>
      </c>
      <c r="D415" t="s">
        <v>503</v>
      </c>
      <c r="E415" t="s">
        <v>199</v>
      </c>
      <c r="F415" t="s">
        <v>1477</v>
      </c>
      <c r="G415" t="s">
        <v>68</v>
      </c>
      <c r="H415" t="s">
        <v>19</v>
      </c>
      <c r="I415" t="s">
        <v>75</v>
      </c>
      <c r="J415" t="s">
        <v>446</v>
      </c>
    </row>
    <row r="416" spans="1:10">
      <c r="A416" t="str">
        <f t="shared" si="12"/>
        <v>Clea BILLAULT</v>
      </c>
      <c r="B416" t="str">
        <f t="shared" si="13"/>
        <v>BOURGES TRIATHLON Cadet</v>
      </c>
      <c r="C416" t="s">
        <v>763</v>
      </c>
      <c r="D416" t="s">
        <v>86</v>
      </c>
      <c r="E416" t="s">
        <v>514</v>
      </c>
      <c r="F416" t="s">
        <v>764</v>
      </c>
      <c r="G416" t="s">
        <v>68</v>
      </c>
      <c r="H416" t="s">
        <v>19</v>
      </c>
      <c r="I416" t="s">
        <v>75</v>
      </c>
      <c r="J416" t="s">
        <v>441</v>
      </c>
    </row>
    <row r="417" spans="1:10">
      <c r="A417" t="str">
        <f t="shared" si="12"/>
        <v>LINO MEYLOUGAN</v>
      </c>
      <c r="B417" t="str">
        <f t="shared" si="13"/>
        <v>T.C. JOUE LES TOURS Pupille</v>
      </c>
      <c r="C417" t="s">
        <v>1531</v>
      </c>
      <c r="D417" t="s">
        <v>491</v>
      </c>
      <c r="E417" t="s">
        <v>492</v>
      </c>
      <c r="F417" t="s">
        <v>1532</v>
      </c>
      <c r="G417" t="s">
        <v>21</v>
      </c>
      <c r="H417" t="s">
        <v>27</v>
      </c>
      <c r="I417" t="s">
        <v>75</v>
      </c>
      <c r="J417" t="s">
        <v>439</v>
      </c>
    </row>
    <row r="418" spans="1:10">
      <c r="A418" t="str">
        <f t="shared" si="12"/>
        <v>Alice MARRE REPUSSEAU</v>
      </c>
      <c r="B418" t="str">
        <f t="shared" si="13"/>
        <v>VENDOME TRIATHLON Pupille</v>
      </c>
      <c r="C418" t="s">
        <v>1505</v>
      </c>
      <c r="D418" t="s">
        <v>320</v>
      </c>
      <c r="E418" t="s">
        <v>1506</v>
      </c>
      <c r="F418" t="s">
        <v>1507</v>
      </c>
      <c r="G418" t="s">
        <v>68</v>
      </c>
      <c r="H418" t="s">
        <v>26</v>
      </c>
      <c r="I418" t="s">
        <v>75</v>
      </c>
      <c r="J418" t="s">
        <v>439</v>
      </c>
    </row>
    <row r="419" spans="1:10">
      <c r="A419" t="str">
        <f t="shared" si="12"/>
        <v>Louka BAUDIN MASSINA</v>
      </c>
      <c r="B419" t="str">
        <f t="shared" si="13"/>
        <v>T.C. JOUE LES TOURS Benjamin</v>
      </c>
      <c r="C419" t="s">
        <v>722</v>
      </c>
      <c r="D419" t="s">
        <v>495</v>
      </c>
      <c r="E419" t="s">
        <v>494</v>
      </c>
      <c r="F419" t="s">
        <v>723</v>
      </c>
      <c r="G419" t="s">
        <v>21</v>
      </c>
      <c r="H419" t="s">
        <v>27</v>
      </c>
      <c r="I419" t="s">
        <v>75</v>
      </c>
      <c r="J419" t="s">
        <v>448</v>
      </c>
    </row>
    <row r="420" spans="1:10">
      <c r="A420" t="str">
        <f t="shared" si="12"/>
        <v>Farah GRIBI</v>
      </c>
      <c r="B420" t="str">
        <f t="shared" si="13"/>
        <v>SAINT AVERTIN SPORTS TRIATHLON 37 Poussin</v>
      </c>
      <c r="C420" t="s">
        <v>1202</v>
      </c>
      <c r="D420" t="s">
        <v>1203</v>
      </c>
      <c r="E420" t="s">
        <v>1204</v>
      </c>
      <c r="F420" t="s">
        <v>1205</v>
      </c>
      <c r="G420" t="s">
        <v>68</v>
      </c>
      <c r="H420" t="s">
        <v>33</v>
      </c>
      <c r="I420" t="s">
        <v>75</v>
      </c>
      <c r="J420" t="s">
        <v>450</v>
      </c>
    </row>
    <row r="421" spans="1:10">
      <c r="A421" t="str">
        <f t="shared" si="12"/>
        <v>Yanis DELESTRE</v>
      </c>
      <c r="B421" t="str">
        <f t="shared" si="13"/>
        <v>T.C. JOUE LES TOURS Cadet</v>
      </c>
      <c r="C421" t="s">
        <v>1056</v>
      </c>
      <c r="D421" t="s">
        <v>360</v>
      </c>
      <c r="E421" t="s">
        <v>359</v>
      </c>
      <c r="F421" t="s">
        <v>1057</v>
      </c>
      <c r="G421" t="s">
        <v>21</v>
      </c>
      <c r="H421" t="s">
        <v>27</v>
      </c>
      <c r="I421" t="s">
        <v>75</v>
      </c>
      <c r="J421" t="s">
        <v>447</v>
      </c>
    </row>
    <row r="422" spans="1:10">
      <c r="A422" t="str">
        <f t="shared" si="12"/>
        <v>Gweltaz COLLETTE</v>
      </c>
      <c r="B422" t="str">
        <f t="shared" si="13"/>
        <v>VENDOME TRIATHLON Junior</v>
      </c>
      <c r="C422" t="s">
        <v>955</v>
      </c>
      <c r="D422" t="s">
        <v>956</v>
      </c>
      <c r="E422" t="s">
        <v>957</v>
      </c>
      <c r="F422" t="s">
        <v>815</v>
      </c>
      <c r="G422" t="s">
        <v>21</v>
      </c>
      <c r="H422" t="s">
        <v>26</v>
      </c>
      <c r="I422" t="s">
        <v>75</v>
      </c>
      <c r="J422" t="s">
        <v>440</v>
      </c>
    </row>
    <row r="423" spans="1:10">
      <c r="A423" t="str">
        <f t="shared" si="12"/>
        <v>Capucine LE CAM</v>
      </c>
      <c r="B423" t="str">
        <f t="shared" si="13"/>
        <v>SAINT AVERTIN SPORTS TRIATHLON 37 Cadet</v>
      </c>
      <c r="C423" t="s">
        <v>1380</v>
      </c>
      <c r="D423" t="s">
        <v>650</v>
      </c>
      <c r="E423" t="s">
        <v>1381</v>
      </c>
      <c r="F423" t="s">
        <v>1382</v>
      </c>
      <c r="G423" t="s">
        <v>68</v>
      </c>
      <c r="H423" t="s">
        <v>33</v>
      </c>
      <c r="I423" t="s">
        <v>85</v>
      </c>
      <c r="J423" t="s">
        <v>447</v>
      </c>
    </row>
    <row r="424" spans="1:10">
      <c r="A424" t="str">
        <f t="shared" si="12"/>
        <v>Zoe TAVARES</v>
      </c>
      <c r="B424" t="str">
        <f t="shared" si="13"/>
        <v>SAINT AVERTIN SPORTS TRIATHLON 37 Cadet</v>
      </c>
      <c r="C424" t="s">
        <v>1834</v>
      </c>
      <c r="D424" t="s">
        <v>269</v>
      </c>
      <c r="E424" t="s">
        <v>1835</v>
      </c>
      <c r="F424" t="s">
        <v>1836</v>
      </c>
      <c r="G424" t="s">
        <v>68</v>
      </c>
      <c r="H424" t="s">
        <v>33</v>
      </c>
      <c r="I424" t="s">
        <v>85</v>
      </c>
      <c r="J424" t="s">
        <v>447</v>
      </c>
    </row>
    <row r="425" spans="1:10">
      <c r="A425" t="str">
        <f t="shared" si="12"/>
        <v>Lena LEMEUNIER</v>
      </c>
      <c r="B425" t="str">
        <f t="shared" si="13"/>
        <v>VENDOME TRIATHLON Mini-Poussin</v>
      </c>
      <c r="C425" t="s">
        <v>1437</v>
      </c>
      <c r="D425" t="s">
        <v>1438</v>
      </c>
      <c r="E425" t="s">
        <v>1439</v>
      </c>
      <c r="F425" t="s">
        <v>1440</v>
      </c>
      <c r="G425" t="s">
        <v>68</v>
      </c>
      <c r="H425" t="s">
        <v>26</v>
      </c>
      <c r="I425" t="s">
        <v>75</v>
      </c>
      <c r="J425" t="s">
        <v>438</v>
      </c>
    </row>
    <row r="426" spans="1:10">
      <c r="A426" t="str">
        <f t="shared" si="12"/>
        <v>Alyssa MAZZERBO</v>
      </c>
      <c r="B426" t="str">
        <f t="shared" si="13"/>
        <v>T.C. JOUE LES TOURS Minime</v>
      </c>
      <c r="C426" t="s">
        <v>1528</v>
      </c>
      <c r="D426" t="s">
        <v>341</v>
      </c>
      <c r="E426" t="s">
        <v>339</v>
      </c>
      <c r="F426" t="s">
        <v>1133</v>
      </c>
      <c r="G426" t="s">
        <v>68</v>
      </c>
      <c r="H426" t="s">
        <v>27</v>
      </c>
      <c r="I426" t="s">
        <v>75</v>
      </c>
      <c r="J426" t="s">
        <v>442</v>
      </c>
    </row>
    <row r="427" spans="1:10">
      <c r="A427" t="str">
        <f t="shared" si="12"/>
        <v>Luca MAZZERBO</v>
      </c>
      <c r="B427" t="str">
        <f t="shared" si="13"/>
        <v>T.C. JOUE LES TOURS Benjamin</v>
      </c>
      <c r="C427" t="s">
        <v>1529</v>
      </c>
      <c r="D427" t="s">
        <v>340</v>
      </c>
      <c r="E427" t="s">
        <v>339</v>
      </c>
      <c r="F427" t="s">
        <v>1530</v>
      </c>
      <c r="G427" t="s">
        <v>21</v>
      </c>
      <c r="H427" t="s">
        <v>27</v>
      </c>
      <c r="I427" t="s">
        <v>75</v>
      </c>
      <c r="J427" t="s">
        <v>443</v>
      </c>
    </row>
    <row r="428" spans="1:10">
      <c r="A428" t="str">
        <f t="shared" si="12"/>
        <v>Baptiste SABOURIN</v>
      </c>
      <c r="B428" t="str">
        <f t="shared" si="13"/>
        <v>T.C. JOUE LES TOURS Cadet</v>
      </c>
      <c r="C428" t="s">
        <v>1766</v>
      </c>
      <c r="D428" t="s">
        <v>90</v>
      </c>
      <c r="E428" t="s">
        <v>332</v>
      </c>
      <c r="F428" t="s">
        <v>1767</v>
      </c>
      <c r="G428" t="s">
        <v>21</v>
      </c>
      <c r="H428" t="s">
        <v>27</v>
      </c>
      <c r="I428" t="s">
        <v>75</v>
      </c>
      <c r="J428" t="s">
        <v>441</v>
      </c>
    </row>
    <row r="429" spans="1:10">
      <c r="A429" t="str">
        <f t="shared" si="12"/>
        <v>Axel PAIMPARAY</v>
      </c>
      <c r="B429" t="str">
        <f t="shared" si="13"/>
        <v>T.C. JOUE LES TOURS Minime</v>
      </c>
      <c r="C429" t="s">
        <v>1586</v>
      </c>
      <c r="D429" t="s">
        <v>254</v>
      </c>
      <c r="E429" t="s">
        <v>335</v>
      </c>
      <c r="F429" t="s">
        <v>1587</v>
      </c>
      <c r="G429" t="s">
        <v>21</v>
      </c>
      <c r="H429" t="s">
        <v>27</v>
      </c>
      <c r="I429" t="s">
        <v>75</v>
      </c>
      <c r="J429" t="s">
        <v>442</v>
      </c>
    </row>
    <row r="430" spans="1:10">
      <c r="A430" t="str">
        <f t="shared" si="12"/>
        <v>Iris GLOUX</v>
      </c>
      <c r="B430" t="str">
        <f t="shared" si="13"/>
        <v>VENDOME TRIATHLON Minime</v>
      </c>
      <c r="C430" t="s">
        <v>1188</v>
      </c>
      <c r="D430" t="s">
        <v>400</v>
      </c>
      <c r="E430" t="s">
        <v>399</v>
      </c>
      <c r="F430" t="s">
        <v>1189</v>
      </c>
      <c r="G430" t="s">
        <v>68</v>
      </c>
      <c r="H430" t="s">
        <v>26</v>
      </c>
      <c r="I430" t="s">
        <v>75</v>
      </c>
      <c r="J430" t="s">
        <v>442</v>
      </c>
    </row>
    <row r="431" spans="1:10">
      <c r="A431" t="str">
        <f t="shared" si="12"/>
        <v>Yourai GLOUX</v>
      </c>
      <c r="B431" t="str">
        <f t="shared" si="13"/>
        <v>VENDOME TRIATHLON Junior</v>
      </c>
      <c r="C431" t="s">
        <v>1190</v>
      </c>
      <c r="D431" t="s">
        <v>600</v>
      </c>
      <c r="E431" t="s">
        <v>399</v>
      </c>
      <c r="F431" t="s">
        <v>1191</v>
      </c>
      <c r="G431" t="s">
        <v>21</v>
      </c>
      <c r="H431" t="s">
        <v>26</v>
      </c>
      <c r="I431" t="s">
        <v>75</v>
      </c>
      <c r="J431" t="s">
        <v>440</v>
      </c>
    </row>
    <row r="432" spans="1:10">
      <c r="A432" t="str">
        <f t="shared" si="12"/>
        <v>Sacha BOUQUIN</v>
      </c>
      <c r="B432" t="str">
        <f t="shared" si="13"/>
        <v>VENDOME TRIATHLON Pupille</v>
      </c>
      <c r="C432" t="s">
        <v>824</v>
      </c>
      <c r="D432" t="s">
        <v>208</v>
      </c>
      <c r="E432" t="s">
        <v>825</v>
      </c>
      <c r="F432" t="s">
        <v>826</v>
      </c>
      <c r="G432" t="s">
        <v>21</v>
      </c>
      <c r="H432" t="s">
        <v>26</v>
      </c>
      <c r="I432" t="s">
        <v>75</v>
      </c>
      <c r="J432" t="s">
        <v>437</v>
      </c>
    </row>
    <row r="433" spans="1:10">
      <c r="A433" t="str">
        <f t="shared" si="12"/>
        <v>Maxence TARDIF</v>
      </c>
      <c r="B433" t="str">
        <f t="shared" si="13"/>
        <v>VENDOME TRIATHLON Poussin</v>
      </c>
      <c r="C433" t="s">
        <v>1830</v>
      </c>
      <c r="D433" t="s">
        <v>240</v>
      </c>
      <c r="E433" t="s">
        <v>381</v>
      </c>
      <c r="F433" t="s">
        <v>1831</v>
      </c>
      <c r="G433" t="s">
        <v>21</v>
      </c>
      <c r="H433" t="s">
        <v>26</v>
      </c>
      <c r="I433" t="s">
        <v>75</v>
      </c>
      <c r="J433" t="s">
        <v>450</v>
      </c>
    </row>
    <row r="434" spans="1:10">
      <c r="A434" t="str">
        <f t="shared" si="12"/>
        <v>Alice TARDIF</v>
      </c>
      <c r="B434" t="str">
        <f t="shared" si="13"/>
        <v>VENDOME TRIATHLON Benjamin</v>
      </c>
      <c r="C434" t="s">
        <v>1832</v>
      </c>
      <c r="D434" t="s">
        <v>320</v>
      </c>
      <c r="E434" t="s">
        <v>381</v>
      </c>
      <c r="F434" t="s">
        <v>1833</v>
      </c>
      <c r="G434" t="s">
        <v>68</v>
      </c>
      <c r="H434" t="s">
        <v>26</v>
      </c>
      <c r="I434" t="s">
        <v>75</v>
      </c>
      <c r="J434" t="s">
        <v>448</v>
      </c>
    </row>
    <row r="435" spans="1:10">
      <c r="A435" t="str">
        <f t="shared" si="12"/>
        <v>MARTIN MALCUIT</v>
      </c>
      <c r="B435" t="str">
        <f t="shared" si="13"/>
        <v>SAINT AVERTIN SPORTS TRIATHLON 37 Pupille</v>
      </c>
      <c r="C435" t="s">
        <v>1484</v>
      </c>
      <c r="D435" t="s">
        <v>128</v>
      </c>
      <c r="E435" t="s">
        <v>1485</v>
      </c>
      <c r="F435" t="s">
        <v>1486</v>
      </c>
      <c r="G435" t="s">
        <v>21</v>
      </c>
      <c r="H435" t="s">
        <v>33</v>
      </c>
      <c r="I435" t="s">
        <v>75</v>
      </c>
      <c r="J435" t="s">
        <v>437</v>
      </c>
    </row>
    <row r="436" spans="1:10">
      <c r="A436" t="str">
        <f t="shared" si="12"/>
        <v>Sienna DOLIVEUX</v>
      </c>
      <c r="B436" t="str">
        <f t="shared" si="13"/>
        <v>VENDOME TRIATHLON Pupille</v>
      </c>
      <c r="C436" t="s">
        <v>1073</v>
      </c>
      <c r="D436" t="s">
        <v>402</v>
      </c>
      <c r="E436" t="s">
        <v>401</v>
      </c>
      <c r="F436" t="s">
        <v>685</v>
      </c>
      <c r="G436" t="s">
        <v>68</v>
      </c>
      <c r="H436" t="s">
        <v>26</v>
      </c>
      <c r="I436" t="s">
        <v>75</v>
      </c>
      <c r="J436" t="s">
        <v>439</v>
      </c>
    </row>
    <row r="437" spans="1:10">
      <c r="A437" t="str">
        <f t="shared" si="12"/>
        <v>Malone DOLIVEUX</v>
      </c>
      <c r="B437" t="str">
        <f t="shared" si="13"/>
        <v>VENDOME TRIATHLON Mini-Poussin</v>
      </c>
      <c r="C437" t="s">
        <v>1074</v>
      </c>
      <c r="D437" t="s">
        <v>601</v>
      </c>
      <c r="E437" t="s">
        <v>401</v>
      </c>
      <c r="F437" t="s">
        <v>1075</v>
      </c>
      <c r="G437" t="s">
        <v>21</v>
      </c>
      <c r="H437" t="s">
        <v>26</v>
      </c>
      <c r="I437" t="s">
        <v>75</v>
      </c>
      <c r="J437" t="s">
        <v>438</v>
      </c>
    </row>
    <row r="438" spans="1:10">
      <c r="A438" t="str">
        <f t="shared" si="12"/>
        <v>Ethan DOLIVEUX</v>
      </c>
      <c r="B438" t="str">
        <f t="shared" si="13"/>
        <v>VENDOME TRIATHLON Poussin</v>
      </c>
      <c r="C438" t="s">
        <v>1076</v>
      </c>
      <c r="D438" t="s">
        <v>236</v>
      </c>
      <c r="E438" t="s">
        <v>401</v>
      </c>
      <c r="F438" t="s">
        <v>1077</v>
      </c>
      <c r="G438" t="s">
        <v>21</v>
      </c>
      <c r="H438" t="s">
        <v>26</v>
      </c>
      <c r="I438" t="s">
        <v>75</v>
      </c>
      <c r="J438" t="s">
        <v>446</v>
      </c>
    </row>
    <row r="439" spans="1:10">
      <c r="A439" t="str">
        <f t="shared" si="12"/>
        <v>Violette NORMAND</v>
      </c>
      <c r="B439" t="str">
        <f t="shared" si="13"/>
        <v>BOURGES TRIATHLON Cadet</v>
      </c>
      <c r="C439" t="s">
        <v>1580</v>
      </c>
      <c r="D439" t="s">
        <v>196</v>
      </c>
      <c r="E439" t="s">
        <v>124</v>
      </c>
      <c r="F439" t="s">
        <v>1581</v>
      </c>
      <c r="G439" t="s">
        <v>68</v>
      </c>
      <c r="H439" t="s">
        <v>19</v>
      </c>
      <c r="I439" t="s">
        <v>75</v>
      </c>
      <c r="J439" t="s">
        <v>447</v>
      </c>
    </row>
    <row r="440" spans="1:10">
      <c r="A440" t="str">
        <f t="shared" si="12"/>
        <v>Emmy HELLIO</v>
      </c>
      <c r="B440" t="str">
        <f t="shared" si="13"/>
        <v>T.C. JOUE LES TOURS Minime</v>
      </c>
      <c r="C440" t="s">
        <v>1253</v>
      </c>
      <c r="D440" t="s">
        <v>350</v>
      </c>
      <c r="E440" t="s">
        <v>349</v>
      </c>
      <c r="F440" t="s">
        <v>1254</v>
      </c>
      <c r="G440" t="s">
        <v>68</v>
      </c>
      <c r="H440" t="s">
        <v>27</v>
      </c>
      <c r="I440" t="s">
        <v>75</v>
      </c>
      <c r="J440" t="s">
        <v>442</v>
      </c>
    </row>
    <row r="441" spans="1:10">
      <c r="A441" t="str">
        <f t="shared" si="12"/>
        <v>Eloise LESOUDIER</v>
      </c>
      <c r="B441" t="str">
        <f t="shared" si="13"/>
        <v>TRIATHLON ACADEMY 28 Minime</v>
      </c>
      <c r="C441" t="s">
        <v>1453</v>
      </c>
      <c r="D441" t="s">
        <v>133</v>
      </c>
      <c r="E441" t="s">
        <v>132</v>
      </c>
      <c r="F441" t="s">
        <v>1454</v>
      </c>
      <c r="G441" t="s">
        <v>68</v>
      </c>
      <c r="H441" t="s">
        <v>436</v>
      </c>
      <c r="I441" t="s">
        <v>75</v>
      </c>
      <c r="J441" t="s">
        <v>442</v>
      </c>
    </row>
    <row r="442" spans="1:10">
      <c r="A442" t="str">
        <f t="shared" si="12"/>
        <v>STEVEN RICHARD</v>
      </c>
      <c r="B442" t="str">
        <f t="shared" si="13"/>
        <v>TRIATHLON ACADEMY 28 Minime</v>
      </c>
      <c r="C442" t="s">
        <v>1709</v>
      </c>
      <c r="D442" t="s">
        <v>1710</v>
      </c>
      <c r="E442" t="s">
        <v>237</v>
      </c>
      <c r="F442" t="s">
        <v>1711</v>
      </c>
      <c r="G442" t="s">
        <v>21</v>
      </c>
      <c r="H442" t="s">
        <v>436</v>
      </c>
      <c r="I442" t="s">
        <v>75</v>
      </c>
      <c r="J442" t="s">
        <v>444</v>
      </c>
    </row>
    <row r="443" spans="1:10">
      <c r="A443" t="str">
        <f t="shared" si="12"/>
        <v>Jarod LE MEUR</v>
      </c>
      <c r="B443" t="str">
        <f t="shared" si="13"/>
        <v>TRIATHLON ACADEMY 28 Mini-Poussin</v>
      </c>
      <c r="C443" t="s">
        <v>1391</v>
      </c>
      <c r="D443" t="s">
        <v>1392</v>
      </c>
      <c r="E443" t="s">
        <v>1393</v>
      </c>
      <c r="F443" t="s">
        <v>1394</v>
      </c>
      <c r="G443" t="s">
        <v>21</v>
      </c>
      <c r="H443" t="s">
        <v>436</v>
      </c>
      <c r="I443" t="s">
        <v>75</v>
      </c>
      <c r="J443" t="s">
        <v>449</v>
      </c>
    </row>
    <row r="444" spans="1:10">
      <c r="A444" t="str">
        <f t="shared" si="12"/>
        <v>Maelle LE MEUR</v>
      </c>
      <c r="B444" t="str">
        <f t="shared" si="13"/>
        <v>TRIATHLON ACADEMY 28 Poussin</v>
      </c>
      <c r="C444" t="s">
        <v>1395</v>
      </c>
      <c r="D444" t="s">
        <v>314</v>
      </c>
      <c r="E444" t="s">
        <v>1393</v>
      </c>
      <c r="F444" t="s">
        <v>1114</v>
      </c>
      <c r="G444" t="s">
        <v>68</v>
      </c>
      <c r="H444" t="s">
        <v>436</v>
      </c>
      <c r="I444" t="s">
        <v>75</v>
      </c>
      <c r="J444" t="s">
        <v>446</v>
      </c>
    </row>
    <row r="445" spans="1:10">
      <c r="A445" t="str">
        <f t="shared" si="12"/>
        <v>Louise RIGAUT</v>
      </c>
      <c r="B445" t="str">
        <f t="shared" si="13"/>
        <v>TRIATHLON ACADEMY 28 Pupille</v>
      </c>
      <c r="C445" t="s">
        <v>1718</v>
      </c>
      <c r="D445" t="s">
        <v>87</v>
      </c>
      <c r="E445" t="s">
        <v>445</v>
      </c>
      <c r="F445" t="s">
        <v>1719</v>
      </c>
      <c r="G445" t="s">
        <v>68</v>
      </c>
      <c r="H445" t="s">
        <v>436</v>
      </c>
      <c r="I445" t="s">
        <v>75</v>
      </c>
      <c r="J445" t="s">
        <v>437</v>
      </c>
    </row>
    <row r="446" spans="1:10">
      <c r="A446" t="str">
        <f t="shared" si="12"/>
        <v>NATHAN RIVARD</v>
      </c>
      <c r="B446" t="str">
        <f t="shared" si="13"/>
        <v>TRIATHLON ACADEMY 28 Minime</v>
      </c>
      <c r="C446" t="s">
        <v>1720</v>
      </c>
      <c r="D446" t="s">
        <v>1137</v>
      </c>
      <c r="E446" t="s">
        <v>1721</v>
      </c>
      <c r="F446" t="s">
        <v>1722</v>
      </c>
      <c r="G446" t="s">
        <v>21</v>
      </c>
      <c r="H446" t="s">
        <v>436</v>
      </c>
      <c r="I446" t="s">
        <v>75</v>
      </c>
      <c r="J446" t="s">
        <v>442</v>
      </c>
    </row>
    <row r="447" spans="1:10">
      <c r="A447" t="str">
        <f t="shared" si="12"/>
        <v>Blandine SAUVANNET</v>
      </c>
      <c r="B447" t="str">
        <f t="shared" si="13"/>
        <v>BOURGES TRIATHLON Junior</v>
      </c>
      <c r="C447" t="s">
        <v>1772</v>
      </c>
      <c r="D447" t="s">
        <v>192</v>
      </c>
      <c r="E447" t="s">
        <v>190</v>
      </c>
      <c r="F447" t="s">
        <v>1773</v>
      </c>
      <c r="G447" t="s">
        <v>68</v>
      </c>
      <c r="H447" t="s">
        <v>19</v>
      </c>
      <c r="I447" t="s">
        <v>75</v>
      </c>
      <c r="J447" t="s">
        <v>451</v>
      </c>
    </row>
    <row r="448" spans="1:10">
      <c r="A448" t="str">
        <f t="shared" si="12"/>
        <v>Lea SAUVANNET</v>
      </c>
      <c r="B448" t="str">
        <f t="shared" si="13"/>
        <v>BOURGES TRIATHLON Minime</v>
      </c>
      <c r="C448" t="s">
        <v>1774</v>
      </c>
      <c r="D448" t="s">
        <v>191</v>
      </c>
      <c r="E448" t="s">
        <v>190</v>
      </c>
      <c r="F448" t="s">
        <v>1775</v>
      </c>
      <c r="G448" t="s">
        <v>68</v>
      </c>
      <c r="H448" t="s">
        <v>19</v>
      </c>
      <c r="I448" t="s">
        <v>85</v>
      </c>
      <c r="J448" t="s">
        <v>442</v>
      </c>
    </row>
    <row r="449" spans="1:10">
      <c r="A449" t="str">
        <f t="shared" si="12"/>
        <v>Tim SAUVANNET</v>
      </c>
      <c r="B449" t="str">
        <f t="shared" si="13"/>
        <v>BOURGES TRIATHLON Cadet</v>
      </c>
      <c r="C449" t="s">
        <v>1776</v>
      </c>
      <c r="D449" t="s">
        <v>193</v>
      </c>
      <c r="E449" t="s">
        <v>190</v>
      </c>
      <c r="F449" t="s">
        <v>746</v>
      </c>
      <c r="G449" t="s">
        <v>21</v>
      </c>
      <c r="H449" t="s">
        <v>19</v>
      </c>
      <c r="I449" t="s">
        <v>75</v>
      </c>
      <c r="J449" t="s">
        <v>447</v>
      </c>
    </row>
    <row r="450" spans="1:10">
      <c r="A450" t="str">
        <f t="shared" si="12"/>
        <v>Louis PINON</v>
      </c>
      <c r="B450" t="str">
        <f t="shared" si="13"/>
        <v>SAINT AVERTIN SPORTS TRIATHLON 37 Poussin</v>
      </c>
      <c r="C450" t="s">
        <v>1638</v>
      </c>
      <c r="D450" t="s">
        <v>287</v>
      </c>
      <c r="E450" t="s">
        <v>1639</v>
      </c>
      <c r="F450" t="s">
        <v>1640</v>
      </c>
      <c r="G450" t="s">
        <v>21</v>
      </c>
      <c r="H450" t="s">
        <v>33</v>
      </c>
      <c r="I450" t="s">
        <v>75</v>
      </c>
      <c r="J450" t="s">
        <v>446</v>
      </c>
    </row>
    <row r="451" spans="1:10">
      <c r="A451" t="str">
        <f t="shared" ref="A451:A514" si="14">CONCATENATE(D451," ",E451)</f>
        <v>Edgar TARANNE</v>
      </c>
      <c r="B451" t="str">
        <f t="shared" ref="B451:B514" si="15">IFERROR(LEFT(CONCATENATE(H451," ",J451),LEN(CONCATENATE(H451," ",J451))-2),"")</f>
        <v>BOURGES TRIATHLON Pupille</v>
      </c>
      <c r="C451" t="s">
        <v>1826</v>
      </c>
      <c r="D451" t="s">
        <v>508</v>
      </c>
      <c r="E451" t="s">
        <v>188</v>
      </c>
      <c r="F451" t="s">
        <v>1827</v>
      </c>
      <c r="G451" t="s">
        <v>21</v>
      </c>
      <c r="H451" t="s">
        <v>19</v>
      </c>
      <c r="I451" t="s">
        <v>75</v>
      </c>
      <c r="J451" t="s">
        <v>439</v>
      </c>
    </row>
    <row r="452" spans="1:10">
      <c r="A452" t="str">
        <f t="shared" si="14"/>
        <v>ACHILLE TARANNE</v>
      </c>
      <c r="B452" t="str">
        <f t="shared" si="15"/>
        <v>BOURGES TRIATHLON Minime</v>
      </c>
      <c r="C452" t="s">
        <v>1828</v>
      </c>
      <c r="D452" t="s">
        <v>189</v>
      </c>
      <c r="E452" t="s">
        <v>188</v>
      </c>
      <c r="F452" t="s">
        <v>1829</v>
      </c>
      <c r="G452" t="s">
        <v>21</v>
      </c>
      <c r="H452" t="s">
        <v>19</v>
      </c>
      <c r="I452" t="s">
        <v>75</v>
      </c>
      <c r="J452" t="s">
        <v>444</v>
      </c>
    </row>
    <row r="453" spans="1:10">
      <c r="A453" t="str">
        <f t="shared" si="14"/>
        <v>Baptiste COMBESCURE</v>
      </c>
      <c r="B453" t="str">
        <f t="shared" si="15"/>
        <v>BOURGES TRIATHLON Pupille</v>
      </c>
      <c r="C453" t="s">
        <v>958</v>
      </c>
      <c r="D453" t="s">
        <v>90</v>
      </c>
      <c r="E453" t="s">
        <v>475</v>
      </c>
      <c r="F453" t="s">
        <v>709</v>
      </c>
      <c r="G453" t="s">
        <v>21</v>
      </c>
      <c r="H453" t="s">
        <v>19</v>
      </c>
      <c r="I453" t="s">
        <v>85</v>
      </c>
      <c r="J453" t="s">
        <v>439</v>
      </c>
    </row>
    <row r="454" spans="1:10">
      <c r="A454" t="str">
        <f t="shared" si="14"/>
        <v>LOUCA MARCHAL ROUGERIE</v>
      </c>
      <c r="B454" t="str">
        <f t="shared" si="15"/>
        <v>T.C. JOUE LES TOURS Benjamin</v>
      </c>
      <c r="C454" t="s">
        <v>1494</v>
      </c>
      <c r="D454" t="s">
        <v>343</v>
      </c>
      <c r="E454" t="s">
        <v>342</v>
      </c>
      <c r="F454" t="s">
        <v>1495</v>
      </c>
      <c r="G454" t="s">
        <v>21</v>
      </c>
      <c r="H454" t="s">
        <v>27</v>
      </c>
      <c r="I454" t="s">
        <v>75</v>
      </c>
      <c r="J454" t="s">
        <v>443</v>
      </c>
    </row>
    <row r="455" spans="1:10">
      <c r="A455" t="str">
        <f t="shared" si="14"/>
        <v>Jade MARCHAL ROUGERIE</v>
      </c>
      <c r="B455" t="str">
        <f t="shared" si="15"/>
        <v>T.C. JOUE LES TOURS Pupille</v>
      </c>
      <c r="C455" t="s">
        <v>1496</v>
      </c>
      <c r="D455" t="s">
        <v>206</v>
      </c>
      <c r="E455" t="s">
        <v>342</v>
      </c>
      <c r="F455" t="s">
        <v>1497</v>
      </c>
      <c r="G455" t="s">
        <v>68</v>
      </c>
      <c r="H455" t="s">
        <v>27</v>
      </c>
      <c r="I455" t="s">
        <v>75</v>
      </c>
      <c r="J455" t="s">
        <v>437</v>
      </c>
    </row>
    <row r="456" spans="1:10">
      <c r="A456" t="str">
        <f t="shared" si="14"/>
        <v>Emma BOUDENANT</v>
      </c>
      <c r="B456" t="str">
        <f t="shared" si="15"/>
        <v>SAINT AVERTIN SPORTS TRIATHLON 37 Junior</v>
      </c>
      <c r="C456" t="s">
        <v>814</v>
      </c>
      <c r="D456" t="s">
        <v>146</v>
      </c>
      <c r="E456" t="s">
        <v>264</v>
      </c>
      <c r="F456" t="s">
        <v>815</v>
      </c>
      <c r="G456" t="s">
        <v>68</v>
      </c>
      <c r="H456" t="s">
        <v>33</v>
      </c>
      <c r="I456" t="s">
        <v>75</v>
      </c>
      <c r="J456" t="s">
        <v>440</v>
      </c>
    </row>
    <row r="457" spans="1:10">
      <c r="A457" t="str">
        <f t="shared" si="14"/>
        <v>Elouan MOREAU</v>
      </c>
      <c r="B457" t="str">
        <f t="shared" si="15"/>
        <v>GENERATION TRIATHLON BLOIS Pupille</v>
      </c>
      <c r="C457" t="s">
        <v>1556</v>
      </c>
      <c r="D457" t="s">
        <v>452</v>
      </c>
      <c r="E457" t="s">
        <v>71</v>
      </c>
      <c r="F457" t="s">
        <v>1557</v>
      </c>
      <c r="G457" t="s">
        <v>21</v>
      </c>
      <c r="H457" t="s">
        <v>39</v>
      </c>
      <c r="I457" t="s">
        <v>75</v>
      </c>
      <c r="J457" t="s">
        <v>437</v>
      </c>
    </row>
    <row r="458" spans="1:10">
      <c r="A458" t="str">
        <f t="shared" si="14"/>
        <v>Ethan SAILLARD</v>
      </c>
      <c r="B458" t="str">
        <f t="shared" si="15"/>
        <v>SAINT AVERTIN SPORTS TRIATHLON 37 Cadet</v>
      </c>
      <c r="C458" t="s">
        <v>1768</v>
      </c>
      <c r="D458" t="s">
        <v>236</v>
      </c>
      <c r="E458" t="s">
        <v>235</v>
      </c>
      <c r="F458" t="s">
        <v>1769</v>
      </c>
      <c r="G458" t="s">
        <v>21</v>
      </c>
      <c r="H458" t="s">
        <v>33</v>
      </c>
      <c r="I458" t="s">
        <v>75</v>
      </c>
      <c r="J458" t="s">
        <v>447</v>
      </c>
    </row>
    <row r="459" spans="1:10">
      <c r="A459" t="str">
        <f t="shared" si="14"/>
        <v>Adele MULTEAU</v>
      </c>
      <c r="B459" t="str">
        <f t="shared" si="15"/>
        <v>BOURGES TRIATHLON Poussin</v>
      </c>
      <c r="C459" t="s">
        <v>1570</v>
      </c>
      <c r="D459" t="s">
        <v>96</v>
      </c>
      <c r="E459" t="s">
        <v>574</v>
      </c>
      <c r="F459" t="s">
        <v>1571</v>
      </c>
      <c r="G459" t="s">
        <v>68</v>
      </c>
      <c r="H459" t="s">
        <v>19</v>
      </c>
      <c r="I459" t="s">
        <v>85</v>
      </c>
      <c r="J459" t="s">
        <v>450</v>
      </c>
    </row>
    <row r="460" spans="1:10">
      <c r="A460" t="str">
        <f t="shared" si="14"/>
        <v>Paul CAREME</v>
      </c>
      <c r="B460" t="str">
        <f t="shared" si="15"/>
        <v>RSSCTRIATHLON Cadet</v>
      </c>
      <c r="C460" t="s">
        <v>884</v>
      </c>
      <c r="D460" t="s">
        <v>162</v>
      </c>
      <c r="E460" t="s">
        <v>532</v>
      </c>
      <c r="F460" t="s">
        <v>885</v>
      </c>
      <c r="G460" t="s">
        <v>21</v>
      </c>
      <c r="H460" t="s">
        <v>60</v>
      </c>
      <c r="I460" t="s">
        <v>75</v>
      </c>
      <c r="J460" t="s">
        <v>447</v>
      </c>
    </row>
    <row r="461" spans="1:10">
      <c r="A461" t="str">
        <f t="shared" si="14"/>
        <v>Adele GOYAUD</v>
      </c>
      <c r="B461" t="str">
        <f t="shared" si="15"/>
        <v>T.C. JOUE LES TOURS Minime</v>
      </c>
      <c r="C461" t="s">
        <v>1200</v>
      </c>
      <c r="D461" t="s">
        <v>96</v>
      </c>
      <c r="E461" t="s">
        <v>352</v>
      </c>
      <c r="F461" t="s">
        <v>1201</v>
      </c>
      <c r="G461" t="s">
        <v>68</v>
      </c>
      <c r="H461" t="s">
        <v>27</v>
      </c>
      <c r="I461" t="s">
        <v>75</v>
      </c>
      <c r="J461" t="s">
        <v>442</v>
      </c>
    </row>
    <row r="462" spans="1:10">
      <c r="A462" t="str">
        <f t="shared" si="14"/>
        <v>MARTIN ESCAFFRE</v>
      </c>
      <c r="B462" t="str">
        <f t="shared" si="15"/>
        <v>T.C. JOUE LES TOURS Junior</v>
      </c>
      <c r="C462" t="s">
        <v>1102</v>
      </c>
      <c r="D462" t="s">
        <v>128</v>
      </c>
      <c r="E462" t="s">
        <v>358</v>
      </c>
      <c r="F462" t="s">
        <v>1103</v>
      </c>
      <c r="G462" t="s">
        <v>21</v>
      </c>
      <c r="H462" t="s">
        <v>27</v>
      </c>
      <c r="I462" t="s">
        <v>75</v>
      </c>
      <c r="J462" t="s">
        <v>440</v>
      </c>
    </row>
    <row r="463" spans="1:10">
      <c r="A463" t="str">
        <f t="shared" si="14"/>
        <v>Clementine BEAUFILS</v>
      </c>
      <c r="B463" t="str">
        <f t="shared" si="15"/>
        <v>T.C. JOUE LES TOURS Pupille</v>
      </c>
      <c r="C463" t="s">
        <v>728</v>
      </c>
      <c r="D463" t="s">
        <v>729</v>
      </c>
      <c r="E463" t="s">
        <v>730</v>
      </c>
      <c r="F463" t="s">
        <v>731</v>
      </c>
      <c r="G463" t="s">
        <v>68</v>
      </c>
      <c r="H463" t="s">
        <v>27</v>
      </c>
      <c r="I463" t="s">
        <v>75</v>
      </c>
      <c r="J463" t="s">
        <v>439</v>
      </c>
    </row>
    <row r="464" spans="1:10">
      <c r="A464" t="str">
        <f t="shared" si="14"/>
        <v>Augustin LEGOUT</v>
      </c>
      <c r="B464" t="str">
        <f t="shared" si="15"/>
        <v>T.C. JOUE LES TOURS Benjamin</v>
      </c>
      <c r="C464" t="s">
        <v>1422</v>
      </c>
      <c r="D464" t="s">
        <v>209</v>
      </c>
      <c r="E464" t="s">
        <v>245</v>
      </c>
      <c r="F464" t="s">
        <v>1423</v>
      </c>
      <c r="G464" t="s">
        <v>21</v>
      </c>
      <c r="H464" t="s">
        <v>27</v>
      </c>
      <c r="I464" t="s">
        <v>75</v>
      </c>
      <c r="J464" t="s">
        <v>448</v>
      </c>
    </row>
    <row r="465" spans="1:10">
      <c r="A465" t="str">
        <f t="shared" si="14"/>
        <v>Heloise HERMANT</v>
      </c>
      <c r="B465" t="str">
        <f t="shared" si="15"/>
        <v>T.C. JOUE LES TOURS Pupille</v>
      </c>
      <c r="C465" t="s">
        <v>1255</v>
      </c>
      <c r="D465" t="s">
        <v>186</v>
      </c>
      <c r="E465" t="s">
        <v>485</v>
      </c>
      <c r="F465" t="s">
        <v>1256</v>
      </c>
      <c r="G465" t="s">
        <v>68</v>
      </c>
      <c r="H465" t="s">
        <v>27</v>
      </c>
      <c r="I465" t="s">
        <v>75</v>
      </c>
      <c r="J465" t="s">
        <v>437</v>
      </c>
    </row>
    <row r="466" spans="1:10">
      <c r="A466" t="str">
        <f t="shared" si="14"/>
        <v>Victor HERMANT</v>
      </c>
      <c r="B466" t="str">
        <f t="shared" si="15"/>
        <v>T.C. JOUE LES TOURS Benjamin</v>
      </c>
      <c r="C466" t="s">
        <v>1257</v>
      </c>
      <c r="D466" t="s">
        <v>99</v>
      </c>
      <c r="E466" t="s">
        <v>485</v>
      </c>
      <c r="F466" t="s">
        <v>1258</v>
      </c>
      <c r="G466" t="s">
        <v>21</v>
      </c>
      <c r="H466" t="s">
        <v>27</v>
      </c>
      <c r="I466" t="s">
        <v>75</v>
      </c>
      <c r="J466" t="s">
        <v>443</v>
      </c>
    </row>
    <row r="467" spans="1:10">
      <c r="A467" t="str">
        <f t="shared" si="14"/>
        <v>Nolan LE BORGNE</v>
      </c>
      <c r="B467" t="str">
        <f t="shared" si="15"/>
        <v>T.C. JOUE LES TOURS Cadet</v>
      </c>
      <c r="C467" t="s">
        <v>1370</v>
      </c>
      <c r="D467" t="s">
        <v>156</v>
      </c>
      <c r="E467" t="s">
        <v>572</v>
      </c>
      <c r="F467" t="s">
        <v>1371</v>
      </c>
      <c r="G467" t="s">
        <v>21</v>
      </c>
      <c r="H467" t="s">
        <v>27</v>
      </c>
      <c r="I467" t="s">
        <v>75</v>
      </c>
      <c r="J467" t="s">
        <v>441</v>
      </c>
    </row>
    <row r="468" spans="1:10">
      <c r="A468" t="str">
        <f t="shared" si="14"/>
        <v>AMANDA BUARD</v>
      </c>
      <c r="B468" t="str">
        <f t="shared" si="15"/>
        <v>T.C. JOUE LES TOURS Mini-Poussin</v>
      </c>
      <c r="C468" t="s">
        <v>862</v>
      </c>
      <c r="D468" t="s">
        <v>526</v>
      </c>
      <c r="E468" t="s">
        <v>527</v>
      </c>
      <c r="F468" t="s">
        <v>863</v>
      </c>
      <c r="G468" t="s">
        <v>68</v>
      </c>
      <c r="H468" t="s">
        <v>27</v>
      </c>
      <c r="I468" t="s">
        <v>75</v>
      </c>
      <c r="J468" t="s">
        <v>438</v>
      </c>
    </row>
    <row r="469" spans="1:10">
      <c r="A469" t="str">
        <f t="shared" si="14"/>
        <v>Elliot CAILLE</v>
      </c>
      <c r="B469" t="str">
        <f t="shared" si="15"/>
        <v>T.C. JOUE LES TOURS Junior</v>
      </c>
      <c r="C469" t="s">
        <v>870</v>
      </c>
      <c r="D469" t="s">
        <v>376</v>
      </c>
      <c r="E469" t="s">
        <v>283</v>
      </c>
      <c r="F469" t="s">
        <v>871</v>
      </c>
      <c r="G469" t="s">
        <v>21</v>
      </c>
      <c r="H469" t="s">
        <v>27</v>
      </c>
      <c r="I469" t="s">
        <v>75</v>
      </c>
      <c r="J469" t="s">
        <v>440</v>
      </c>
    </row>
    <row r="470" spans="1:10">
      <c r="A470" t="str">
        <f t="shared" si="14"/>
        <v>Leonie FARRAS</v>
      </c>
      <c r="B470" t="str">
        <f t="shared" si="15"/>
        <v>T.C. JOUE LES TOURS Minime</v>
      </c>
      <c r="C470" t="s">
        <v>1111</v>
      </c>
      <c r="D470" t="s">
        <v>552</v>
      </c>
      <c r="E470" t="s">
        <v>357</v>
      </c>
      <c r="F470" t="s">
        <v>1112</v>
      </c>
      <c r="G470" t="s">
        <v>68</v>
      </c>
      <c r="H470" t="s">
        <v>27</v>
      </c>
      <c r="I470" t="s">
        <v>75</v>
      </c>
      <c r="J470" t="s">
        <v>442</v>
      </c>
    </row>
    <row r="471" spans="1:10">
      <c r="A471" t="str">
        <f t="shared" si="14"/>
        <v>Paola LIMOGES</v>
      </c>
      <c r="B471" t="str">
        <f t="shared" si="15"/>
        <v>AC ROMORANTIN TRIATHLON Benjamin</v>
      </c>
      <c r="C471" t="s">
        <v>1461</v>
      </c>
      <c r="D471" t="s">
        <v>581</v>
      </c>
      <c r="E471" t="s">
        <v>582</v>
      </c>
      <c r="F471" t="s">
        <v>1462</v>
      </c>
      <c r="G471" t="s">
        <v>68</v>
      </c>
      <c r="H471" t="s">
        <v>37</v>
      </c>
      <c r="I471" t="s">
        <v>75</v>
      </c>
      <c r="J471" t="s">
        <v>443</v>
      </c>
    </row>
    <row r="472" spans="1:10">
      <c r="A472" t="str">
        <f t="shared" si="14"/>
        <v>Evan BODIC</v>
      </c>
      <c r="B472" t="str">
        <f t="shared" si="15"/>
        <v>SAINT AVERTIN SPORTS TRIATHLON 37 Minime</v>
      </c>
      <c r="C472" t="s">
        <v>783</v>
      </c>
      <c r="D472" t="s">
        <v>178</v>
      </c>
      <c r="E472" t="s">
        <v>267</v>
      </c>
      <c r="F472" t="s">
        <v>784</v>
      </c>
      <c r="G472" t="s">
        <v>21</v>
      </c>
      <c r="H472" t="s">
        <v>33</v>
      </c>
      <c r="I472" t="s">
        <v>75</v>
      </c>
      <c r="J472" t="s">
        <v>444</v>
      </c>
    </row>
    <row r="473" spans="1:10">
      <c r="A473" t="str">
        <f t="shared" si="14"/>
        <v>Elea BODIC</v>
      </c>
      <c r="B473" t="str">
        <f t="shared" si="15"/>
        <v>SAINT AVERTIN SPORTS TRIATHLON 37 Benjamin</v>
      </c>
      <c r="C473" t="s">
        <v>785</v>
      </c>
      <c r="D473" t="s">
        <v>157</v>
      </c>
      <c r="E473" t="s">
        <v>267</v>
      </c>
      <c r="F473" t="s">
        <v>786</v>
      </c>
      <c r="G473" t="s">
        <v>68</v>
      </c>
      <c r="H473" t="s">
        <v>33</v>
      </c>
      <c r="I473" t="s">
        <v>75</v>
      </c>
      <c r="J473" t="s">
        <v>448</v>
      </c>
    </row>
    <row r="474" spans="1:10">
      <c r="A474" t="str">
        <f t="shared" si="14"/>
        <v>Faustine DARRAS</v>
      </c>
      <c r="B474" t="str">
        <f t="shared" si="15"/>
        <v>TRIATHLON ACADEMY 28 Minime</v>
      </c>
      <c r="C474" t="s">
        <v>1004</v>
      </c>
      <c r="D474" t="s">
        <v>169</v>
      </c>
      <c r="E474" t="s">
        <v>167</v>
      </c>
      <c r="F474" t="s">
        <v>1005</v>
      </c>
      <c r="G474" t="s">
        <v>68</v>
      </c>
      <c r="H474" t="s">
        <v>436</v>
      </c>
      <c r="I474" t="s">
        <v>75</v>
      </c>
      <c r="J474" t="s">
        <v>442</v>
      </c>
    </row>
    <row r="475" spans="1:10">
      <c r="A475" t="str">
        <f t="shared" si="14"/>
        <v>Come DARRAS</v>
      </c>
      <c r="B475" t="str">
        <f t="shared" si="15"/>
        <v>TRIATHLON ACADEMY 28 Pupille</v>
      </c>
      <c r="C475" t="s">
        <v>1006</v>
      </c>
      <c r="D475" t="s">
        <v>168</v>
      </c>
      <c r="E475" t="s">
        <v>167</v>
      </c>
      <c r="F475" t="s">
        <v>1007</v>
      </c>
      <c r="G475" t="s">
        <v>21</v>
      </c>
      <c r="H475" t="s">
        <v>436</v>
      </c>
      <c r="I475" t="s">
        <v>75</v>
      </c>
      <c r="J475" t="s">
        <v>437</v>
      </c>
    </row>
    <row r="476" spans="1:10">
      <c r="A476" t="str">
        <f t="shared" si="14"/>
        <v>Victor BRIAND</v>
      </c>
      <c r="B476" t="str">
        <f t="shared" si="15"/>
        <v>TRIATHLON ACADEMY 28 Poussin</v>
      </c>
      <c r="C476" t="s">
        <v>849</v>
      </c>
      <c r="D476" t="s">
        <v>99</v>
      </c>
      <c r="E476" t="s">
        <v>850</v>
      </c>
      <c r="F476" t="s">
        <v>851</v>
      </c>
      <c r="G476" t="s">
        <v>21</v>
      </c>
      <c r="H476" t="s">
        <v>436</v>
      </c>
      <c r="I476" t="s">
        <v>75</v>
      </c>
      <c r="J476" t="s">
        <v>450</v>
      </c>
    </row>
    <row r="477" spans="1:10">
      <c r="A477" t="str">
        <f t="shared" si="14"/>
        <v>Jade LIVERNAIS</v>
      </c>
      <c r="B477" t="str">
        <f t="shared" si="15"/>
        <v>TRIATHLON ACADEMY 28 Pupille</v>
      </c>
      <c r="C477" t="s">
        <v>1469</v>
      </c>
      <c r="D477" t="s">
        <v>206</v>
      </c>
      <c r="E477" t="s">
        <v>1470</v>
      </c>
      <c r="F477" t="s">
        <v>1471</v>
      </c>
      <c r="G477" t="s">
        <v>68</v>
      </c>
      <c r="H477" t="s">
        <v>436</v>
      </c>
      <c r="I477" t="s">
        <v>75</v>
      </c>
      <c r="J477" t="s">
        <v>437</v>
      </c>
    </row>
    <row r="478" spans="1:10">
      <c r="A478" t="str">
        <f t="shared" si="14"/>
        <v>Nell CUISINIER</v>
      </c>
      <c r="B478" t="str">
        <f t="shared" si="15"/>
        <v>T.C. JOUE LES TOURS Benjamin</v>
      </c>
      <c r="C478" t="s">
        <v>993</v>
      </c>
      <c r="D478" t="s">
        <v>366</v>
      </c>
      <c r="E478" t="s">
        <v>365</v>
      </c>
      <c r="F478" t="s">
        <v>994</v>
      </c>
      <c r="G478" t="s">
        <v>68</v>
      </c>
      <c r="H478" t="s">
        <v>27</v>
      </c>
      <c r="I478" t="s">
        <v>75</v>
      </c>
      <c r="J478" t="s">
        <v>443</v>
      </c>
    </row>
    <row r="479" spans="1:10">
      <c r="A479" t="str">
        <f t="shared" si="14"/>
        <v>CELIAN VISSCHER</v>
      </c>
      <c r="B479" t="str">
        <f t="shared" si="15"/>
        <v>T.C. JOUE LES TOURS Junior</v>
      </c>
      <c r="C479" t="s">
        <v>1879</v>
      </c>
      <c r="D479" t="s">
        <v>326</v>
      </c>
      <c r="E479" t="s">
        <v>325</v>
      </c>
      <c r="F479" t="s">
        <v>1880</v>
      </c>
      <c r="G479" t="s">
        <v>21</v>
      </c>
      <c r="H479" t="s">
        <v>27</v>
      </c>
      <c r="I479" t="s">
        <v>75</v>
      </c>
      <c r="J479" t="s">
        <v>440</v>
      </c>
    </row>
    <row r="480" spans="1:10">
      <c r="A480" t="str">
        <f t="shared" si="14"/>
        <v>Noe MALTERE</v>
      </c>
      <c r="B480" t="str">
        <f t="shared" si="15"/>
        <v>SAINT AVERTIN SPORTS TRIATHLON 37 Cadet</v>
      </c>
      <c r="C480" t="s">
        <v>1487</v>
      </c>
      <c r="D480" t="s">
        <v>258</v>
      </c>
      <c r="E480" t="s">
        <v>496</v>
      </c>
      <c r="F480" t="s">
        <v>1488</v>
      </c>
      <c r="G480" t="s">
        <v>21</v>
      </c>
      <c r="H480" t="s">
        <v>33</v>
      </c>
      <c r="I480" t="s">
        <v>75</v>
      </c>
      <c r="J480" t="s">
        <v>447</v>
      </c>
    </row>
    <row r="481" spans="1:10">
      <c r="A481" t="str">
        <f t="shared" si="14"/>
        <v>LOUIS LE CONTE</v>
      </c>
      <c r="B481" t="str">
        <f t="shared" si="15"/>
        <v>T.C. JOUE LES TOURS Cadet</v>
      </c>
      <c r="C481" t="s">
        <v>1383</v>
      </c>
      <c r="D481" t="s">
        <v>468</v>
      </c>
      <c r="E481" t="s">
        <v>1384</v>
      </c>
      <c r="F481" t="s">
        <v>1385</v>
      </c>
      <c r="G481" t="s">
        <v>21</v>
      </c>
      <c r="H481" t="s">
        <v>27</v>
      </c>
      <c r="I481" t="s">
        <v>75</v>
      </c>
      <c r="J481" t="s">
        <v>441</v>
      </c>
    </row>
    <row r="482" spans="1:10">
      <c r="A482" t="str">
        <f t="shared" si="14"/>
        <v>PAUL CAMILLE CHANTELOU</v>
      </c>
      <c r="B482" t="str">
        <f t="shared" si="15"/>
        <v>SAINT AVERTIN SPORTS TRIATHLON 37 Cadet</v>
      </c>
      <c r="C482" t="s">
        <v>912</v>
      </c>
      <c r="D482" t="s">
        <v>913</v>
      </c>
      <c r="E482" t="s">
        <v>914</v>
      </c>
      <c r="F482" t="s">
        <v>915</v>
      </c>
      <c r="G482" t="s">
        <v>21</v>
      </c>
      <c r="H482" t="s">
        <v>33</v>
      </c>
      <c r="I482" t="s">
        <v>75</v>
      </c>
      <c r="J482" t="s">
        <v>447</v>
      </c>
    </row>
    <row r="483" spans="1:10">
      <c r="A483" t="str">
        <f t="shared" si="14"/>
        <v>Timeo GUYOMARC H</v>
      </c>
      <c r="B483" t="str">
        <f t="shared" si="15"/>
        <v>T.C. JOUE LES TOURS Benjamin</v>
      </c>
      <c r="C483" t="s">
        <v>1241</v>
      </c>
      <c r="D483" t="s">
        <v>276</v>
      </c>
      <c r="E483" t="s">
        <v>351</v>
      </c>
      <c r="F483" t="s">
        <v>1242</v>
      </c>
      <c r="G483" t="s">
        <v>21</v>
      </c>
      <c r="H483" t="s">
        <v>27</v>
      </c>
      <c r="I483" t="s">
        <v>75</v>
      </c>
      <c r="J483" t="s">
        <v>443</v>
      </c>
    </row>
    <row r="484" spans="1:10">
      <c r="A484" t="str">
        <f t="shared" si="14"/>
        <v>Baptiste CHAIGNE</v>
      </c>
      <c r="B484" t="str">
        <f t="shared" si="15"/>
        <v>SAINT AVERTIN SPORTS TRIATHLON 37 Benjamin</v>
      </c>
      <c r="C484" t="s">
        <v>904</v>
      </c>
      <c r="D484" t="s">
        <v>90</v>
      </c>
      <c r="E484" t="s">
        <v>504</v>
      </c>
      <c r="F484" t="s">
        <v>905</v>
      </c>
      <c r="G484" t="s">
        <v>21</v>
      </c>
      <c r="H484" t="s">
        <v>33</v>
      </c>
      <c r="I484" t="s">
        <v>75</v>
      </c>
      <c r="J484" t="s">
        <v>448</v>
      </c>
    </row>
    <row r="485" spans="1:10">
      <c r="A485" t="str">
        <f t="shared" si="14"/>
        <v>RAPHAEL CHALINE BILLAULT</v>
      </c>
      <c r="B485" t="str">
        <f t="shared" si="15"/>
        <v>T.C. JOUE LES TOURS Benjamin</v>
      </c>
      <c r="C485" t="s">
        <v>908</v>
      </c>
      <c r="D485" t="s">
        <v>107</v>
      </c>
      <c r="E485" t="s">
        <v>372</v>
      </c>
      <c r="F485" t="s">
        <v>909</v>
      </c>
      <c r="G485" t="s">
        <v>21</v>
      </c>
      <c r="H485" t="s">
        <v>27</v>
      </c>
      <c r="I485" t="s">
        <v>75</v>
      </c>
      <c r="J485" t="s">
        <v>443</v>
      </c>
    </row>
    <row r="486" spans="1:10">
      <c r="A486" t="str">
        <f t="shared" si="14"/>
        <v>Noelie PAGEL</v>
      </c>
      <c r="B486" t="str">
        <f t="shared" si="15"/>
        <v>VIERZON TRIATHLON18 Minime</v>
      </c>
      <c r="C486" t="s">
        <v>1582</v>
      </c>
      <c r="D486" t="s">
        <v>1583</v>
      </c>
      <c r="E486" t="s">
        <v>1584</v>
      </c>
      <c r="F486" t="s">
        <v>1585</v>
      </c>
      <c r="G486" t="s">
        <v>68</v>
      </c>
      <c r="H486" t="s">
        <v>61</v>
      </c>
      <c r="I486" t="s">
        <v>75</v>
      </c>
      <c r="J486" t="s">
        <v>442</v>
      </c>
    </row>
    <row r="487" spans="1:10">
      <c r="A487" t="str">
        <f t="shared" si="14"/>
        <v>Ines PERRIN</v>
      </c>
      <c r="B487" t="str">
        <f t="shared" si="15"/>
        <v>T.C. JOUE LES TOURS Benjamin</v>
      </c>
      <c r="C487" t="s">
        <v>1615</v>
      </c>
      <c r="D487" t="s">
        <v>116</v>
      </c>
      <c r="E487" t="s">
        <v>333</v>
      </c>
      <c r="F487" t="s">
        <v>1616</v>
      </c>
      <c r="G487" t="s">
        <v>68</v>
      </c>
      <c r="H487" t="s">
        <v>27</v>
      </c>
      <c r="I487" t="s">
        <v>75</v>
      </c>
      <c r="J487" t="s">
        <v>448</v>
      </c>
    </row>
    <row r="488" spans="1:10">
      <c r="A488" t="str">
        <f t="shared" si="14"/>
        <v>LUCAS PERRIN</v>
      </c>
      <c r="B488" t="str">
        <f t="shared" si="15"/>
        <v>T.C. JOUE LES TOURS Minime</v>
      </c>
      <c r="C488" t="s">
        <v>1617</v>
      </c>
      <c r="D488" t="s">
        <v>334</v>
      </c>
      <c r="E488" t="s">
        <v>333</v>
      </c>
      <c r="F488" t="s">
        <v>1618</v>
      </c>
      <c r="G488" t="s">
        <v>21</v>
      </c>
      <c r="H488" t="s">
        <v>27</v>
      </c>
      <c r="I488" t="s">
        <v>75</v>
      </c>
      <c r="J488" t="s">
        <v>444</v>
      </c>
    </row>
    <row r="489" spans="1:10">
      <c r="A489" t="str">
        <f t="shared" si="14"/>
        <v>Baptiste HIESSE</v>
      </c>
      <c r="B489" t="str">
        <f t="shared" si="15"/>
        <v>SAINT AVERTIN SPORTS TRIATHLON 37 Poussin</v>
      </c>
      <c r="C489" t="s">
        <v>1261</v>
      </c>
      <c r="D489" t="s">
        <v>90</v>
      </c>
      <c r="E489" t="s">
        <v>249</v>
      </c>
      <c r="F489" t="s">
        <v>1262</v>
      </c>
      <c r="G489" t="s">
        <v>21</v>
      </c>
      <c r="H489" t="s">
        <v>33</v>
      </c>
      <c r="I489" t="s">
        <v>75</v>
      </c>
      <c r="J489" t="s">
        <v>450</v>
      </c>
    </row>
    <row r="490" spans="1:10">
      <c r="A490" t="str">
        <f t="shared" si="14"/>
        <v>Maxence CRUVELIER</v>
      </c>
      <c r="B490" t="str">
        <f t="shared" si="15"/>
        <v>T.C. JOUE LES TOURS Minime</v>
      </c>
      <c r="C490" t="s">
        <v>988</v>
      </c>
      <c r="D490" t="s">
        <v>240</v>
      </c>
      <c r="E490" t="s">
        <v>367</v>
      </c>
      <c r="F490" t="s">
        <v>989</v>
      </c>
      <c r="G490" t="s">
        <v>21</v>
      </c>
      <c r="H490" t="s">
        <v>27</v>
      </c>
      <c r="I490" t="s">
        <v>75</v>
      </c>
      <c r="J490" t="s">
        <v>444</v>
      </c>
    </row>
    <row r="491" spans="1:10">
      <c r="A491" t="str">
        <f t="shared" si="14"/>
        <v>Quentin ABREGAL</v>
      </c>
      <c r="B491" t="str">
        <f t="shared" si="15"/>
        <v>BOURGES TRIATHLON Cadet</v>
      </c>
      <c r="C491" t="s">
        <v>659</v>
      </c>
      <c r="D491" t="s">
        <v>153</v>
      </c>
      <c r="E491" t="s">
        <v>212</v>
      </c>
      <c r="F491" t="s">
        <v>660</v>
      </c>
      <c r="G491" t="s">
        <v>21</v>
      </c>
      <c r="H491" t="s">
        <v>19</v>
      </c>
      <c r="I491" t="s">
        <v>75</v>
      </c>
      <c r="J491" t="s">
        <v>447</v>
      </c>
    </row>
    <row r="492" spans="1:10">
      <c r="A492" t="str">
        <f t="shared" si="14"/>
        <v>Ismael BALOGE</v>
      </c>
      <c r="B492" t="str">
        <f t="shared" si="15"/>
        <v>SAINT AVERTIN SPORTS TRIATHLON 37 Cadet</v>
      </c>
      <c r="C492" t="s">
        <v>702</v>
      </c>
      <c r="D492" t="s">
        <v>273</v>
      </c>
      <c r="E492" t="s">
        <v>272</v>
      </c>
      <c r="F492" t="s">
        <v>703</v>
      </c>
      <c r="G492" t="s">
        <v>21</v>
      </c>
      <c r="H492" t="s">
        <v>33</v>
      </c>
      <c r="I492" t="s">
        <v>75</v>
      </c>
      <c r="J492" t="s">
        <v>447</v>
      </c>
    </row>
    <row r="493" spans="1:10">
      <c r="A493" t="str">
        <f t="shared" si="14"/>
        <v>Eliott CARO GILBERT</v>
      </c>
      <c r="B493" t="str">
        <f t="shared" si="15"/>
        <v>SAINT AVERTIN SPORTS TRIATHLON 37 Pupille</v>
      </c>
      <c r="C493" t="s">
        <v>890</v>
      </c>
      <c r="D493" t="s">
        <v>122</v>
      </c>
      <c r="E493" t="s">
        <v>260</v>
      </c>
      <c r="F493" t="s">
        <v>891</v>
      </c>
      <c r="G493" t="s">
        <v>21</v>
      </c>
      <c r="H493" t="s">
        <v>33</v>
      </c>
      <c r="I493" t="s">
        <v>75</v>
      </c>
      <c r="J493" t="s">
        <v>439</v>
      </c>
    </row>
    <row r="494" spans="1:10">
      <c r="A494" t="str">
        <f t="shared" si="14"/>
        <v>Leon LECOMTE</v>
      </c>
      <c r="B494" t="str">
        <f t="shared" si="15"/>
        <v>SAINT AVERTIN SPORTS TRIATHLON 37 Mini-Poussin</v>
      </c>
      <c r="C494" t="s">
        <v>1406</v>
      </c>
      <c r="D494" t="s">
        <v>180</v>
      </c>
      <c r="E494" t="s">
        <v>345</v>
      </c>
      <c r="F494" t="s">
        <v>1407</v>
      </c>
      <c r="G494" t="s">
        <v>21</v>
      </c>
      <c r="H494" t="s">
        <v>33</v>
      </c>
      <c r="I494" t="s">
        <v>85</v>
      </c>
      <c r="J494" t="s">
        <v>438</v>
      </c>
    </row>
    <row r="495" spans="1:10">
      <c r="A495" t="str">
        <f t="shared" si="14"/>
        <v>Baptiste COTILLON</v>
      </c>
      <c r="B495" t="str">
        <f t="shared" si="15"/>
        <v>SAINT AVERTIN SPORTS TRIATHLON 37 Cadet</v>
      </c>
      <c r="C495" t="s">
        <v>964</v>
      </c>
      <c r="D495" t="s">
        <v>90</v>
      </c>
      <c r="E495" t="s">
        <v>257</v>
      </c>
      <c r="F495" t="s">
        <v>965</v>
      </c>
      <c r="G495" t="s">
        <v>21</v>
      </c>
      <c r="H495" t="s">
        <v>33</v>
      </c>
      <c r="I495" t="s">
        <v>75</v>
      </c>
      <c r="J495" t="s">
        <v>441</v>
      </c>
    </row>
    <row r="496" spans="1:10">
      <c r="A496" t="str">
        <f t="shared" si="14"/>
        <v>Mathieu HERRAULT</v>
      </c>
      <c r="B496" t="str">
        <f t="shared" si="15"/>
        <v>SAINT AVERTIN SPORTS TRIATHLON 37 Minime</v>
      </c>
      <c r="C496" t="s">
        <v>1259</v>
      </c>
      <c r="D496" t="s">
        <v>70</v>
      </c>
      <c r="E496" t="s">
        <v>250</v>
      </c>
      <c r="F496" t="s">
        <v>1260</v>
      </c>
      <c r="G496" t="s">
        <v>21</v>
      </c>
      <c r="H496" t="s">
        <v>33</v>
      </c>
      <c r="I496" t="s">
        <v>75</v>
      </c>
      <c r="J496" t="s">
        <v>444</v>
      </c>
    </row>
    <row r="497" spans="1:10">
      <c r="A497" t="str">
        <f t="shared" si="14"/>
        <v>NATHAN FROGER</v>
      </c>
      <c r="B497" t="str">
        <f t="shared" si="15"/>
        <v>T.C. JOUE LES TOURS Junior</v>
      </c>
      <c r="C497" t="s">
        <v>1136</v>
      </c>
      <c r="D497" t="s">
        <v>1137</v>
      </c>
      <c r="E497" t="s">
        <v>1138</v>
      </c>
      <c r="F497" t="s">
        <v>1139</v>
      </c>
      <c r="G497" t="s">
        <v>21</v>
      </c>
      <c r="H497" t="s">
        <v>27</v>
      </c>
      <c r="I497" t="s">
        <v>75</v>
      </c>
      <c r="J497" t="s">
        <v>440</v>
      </c>
    </row>
    <row r="498" spans="1:10">
      <c r="A498" t="str">
        <f t="shared" si="14"/>
        <v>LILOU CAILLE</v>
      </c>
      <c r="B498" t="str">
        <f t="shared" si="15"/>
        <v>T.C. JOUE LES TOURS Minime</v>
      </c>
      <c r="C498" t="s">
        <v>872</v>
      </c>
      <c r="D498" t="s">
        <v>91</v>
      </c>
      <c r="E498" t="s">
        <v>283</v>
      </c>
      <c r="F498" t="s">
        <v>873</v>
      </c>
      <c r="G498" t="s">
        <v>68</v>
      </c>
      <c r="H498" t="s">
        <v>27</v>
      </c>
      <c r="I498" t="s">
        <v>75</v>
      </c>
      <c r="J498" t="s">
        <v>444</v>
      </c>
    </row>
    <row r="499" spans="1:10">
      <c r="A499" t="str">
        <f t="shared" si="14"/>
        <v>Marie LEVEQUE</v>
      </c>
      <c r="B499" t="str">
        <f t="shared" si="15"/>
        <v>BOURGES TRIATHLON Cadet</v>
      </c>
      <c r="C499" t="s">
        <v>1459</v>
      </c>
      <c r="D499" t="s">
        <v>78</v>
      </c>
      <c r="E499" t="s">
        <v>505</v>
      </c>
      <c r="F499" t="s">
        <v>1460</v>
      </c>
      <c r="G499" t="s">
        <v>68</v>
      </c>
      <c r="H499" t="s">
        <v>19</v>
      </c>
      <c r="I499" t="s">
        <v>75</v>
      </c>
      <c r="J499" t="s">
        <v>447</v>
      </c>
    </row>
    <row r="500" spans="1:10">
      <c r="A500" t="str">
        <f t="shared" si="14"/>
        <v>Gregoire BARONNET</v>
      </c>
      <c r="B500" t="str">
        <f t="shared" si="15"/>
        <v>BOURGES TRIATHLON Benjamin</v>
      </c>
      <c r="C500" t="s">
        <v>718</v>
      </c>
      <c r="D500" t="s">
        <v>263</v>
      </c>
      <c r="E500" t="s">
        <v>313</v>
      </c>
      <c r="F500" t="s">
        <v>719</v>
      </c>
      <c r="G500" t="s">
        <v>21</v>
      </c>
      <c r="H500" t="s">
        <v>19</v>
      </c>
      <c r="I500" t="s">
        <v>75</v>
      </c>
      <c r="J500" t="s">
        <v>443</v>
      </c>
    </row>
    <row r="501" spans="1:10">
      <c r="A501" t="str">
        <f t="shared" si="14"/>
        <v>Matys BARRY</v>
      </c>
      <c r="B501" t="str">
        <f t="shared" si="15"/>
        <v>SAINT AVERTIN SPORTS TRIATHLON 37 Junior</v>
      </c>
      <c r="C501" t="s">
        <v>720</v>
      </c>
      <c r="D501" t="s">
        <v>271</v>
      </c>
      <c r="E501" t="s">
        <v>270</v>
      </c>
      <c r="F501" t="s">
        <v>721</v>
      </c>
      <c r="G501" t="s">
        <v>21</v>
      </c>
      <c r="H501" t="s">
        <v>33</v>
      </c>
      <c r="I501" t="s">
        <v>85</v>
      </c>
      <c r="J501" t="s">
        <v>440</v>
      </c>
    </row>
    <row r="502" spans="1:10">
      <c r="A502" t="str">
        <f t="shared" si="14"/>
        <v>Justin THENAISIE</v>
      </c>
      <c r="B502" t="str">
        <f t="shared" si="15"/>
        <v>T.C. JOUE LES TOURS Mini-Poussin</v>
      </c>
      <c r="C502" t="s">
        <v>1843</v>
      </c>
      <c r="D502" t="s">
        <v>571</v>
      </c>
      <c r="E502" t="s">
        <v>327</v>
      </c>
      <c r="F502" t="s">
        <v>1844</v>
      </c>
      <c r="G502" t="s">
        <v>21</v>
      </c>
      <c r="H502" t="s">
        <v>27</v>
      </c>
      <c r="I502" t="s">
        <v>75</v>
      </c>
      <c r="J502" t="s">
        <v>438</v>
      </c>
    </row>
    <row r="503" spans="1:10">
      <c r="A503" t="str">
        <f t="shared" si="14"/>
        <v>Jade GEVERS</v>
      </c>
      <c r="B503" t="str">
        <f t="shared" si="15"/>
        <v>T.C. JOUE LES TOURS Benjamin</v>
      </c>
      <c r="C503" t="s">
        <v>1167</v>
      </c>
      <c r="D503" t="s">
        <v>206</v>
      </c>
      <c r="E503" t="s">
        <v>573</v>
      </c>
      <c r="F503" t="s">
        <v>1168</v>
      </c>
      <c r="G503" t="s">
        <v>68</v>
      </c>
      <c r="H503" t="s">
        <v>27</v>
      </c>
      <c r="I503" t="s">
        <v>75</v>
      </c>
      <c r="J503" t="s">
        <v>448</v>
      </c>
    </row>
    <row r="504" spans="1:10">
      <c r="A504" t="str">
        <f t="shared" si="14"/>
        <v>Alexandre MARC</v>
      </c>
      <c r="B504" t="str">
        <f t="shared" si="15"/>
        <v>T.C. JOUE LES TOURS Benjamin</v>
      </c>
      <c r="C504" t="s">
        <v>1492</v>
      </c>
      <c r="D504" t="s">
        <v>127</v>
      </c>
      <c r="E504" t="s">
        <v>406</v>
      </c>
      <c r="F504" t="s">
        <v>1493</v>
      </c>
      <c r="G504" t="s">
        <v>21</v>
      </c>
      <c r="H504" t="s">
        <v>27</v>
      </c>
      <c r="I504" t="s">
        <v>75</v>
      </c>
      <c r="J504" t="s">
        <v>448</v>
      </c>
    </row>
    <row r="505" spans="1:10">
      <c r="A505" t="str">
        <f t="shared" si="14"/>
        <v>Maeline TREUILLARD</v>
      </c>
      <c r="B505" t="str">
        <f t="shared" si="15"/>
        <v>GENERATION TRIATHLON BLOIS Poussin</v>
      </c>
      <c r="C505" t="s">
        <v>1867</v>
      </c>
      <c r="D505" t="s">
        <v>1868</v>
      </c>
      <c r="E505" t="s">
        <v>1869</v>
      </c>
      <c r="F505" t="s">
        <v>1870</v>
      </c>
      <c r="G505" t="s">
        <v>68</v>
      </c>
      <c r="H505" t="s">
        <v>39</v>
      </c>
      <c r="I505" t="s">
        <v>85</v>
      </c>
      <c r="J505" t="s">
        <v>446</v>
      </c>
    </row>
    <row r="506" spans="1:10">
      <c r="A506" t="str">
        <f t="shared" si="14"/>
        <v>Paul LEFEBVRE</v>
      </c>
      <c r="B506" t="str">
        <f t="shared" si="15"/>
        <v>T.C. JOUE LES TOURS Minime</v>
      </c>
      <c r="C506" t="s">
        <v>1412</v>
      </c>
      <c r="D506" t="s">
        <v>162</v>
      </c>
      <c r="E506" t="s">
        <v>1413</v>
      </c>
      <c r="F506" t="s">
        <v>1414</v>
      </c>
      <c r="G506" t="s">
        <v>21</v>
      </c>
      <c r="H506" t="s">
        <v>27</v>
      </c>
      <c r="I506" t="s">
        <v>75</v>
      </c>
      <c r="J506" t="s">
        <v>442</v>
      </c>
    </row>
    <row r="507" spans="1:10">
      <c r="A507" t="str">
        <f t="shared" si="14"/>
        <v>Constance BLANCHET</v>
      </c>
      <c r="B507" t="str">
        <f t="shared" si="15"/>
        <v>T.C. JOUE LES TOURS Pupille</v>
      </c>
      <c r="C507" t="s">
        <v>780</v>
      </c>
      <c r="D507" t="s">
        <v>533</v>
      </c>
      <c r="E507" t="s">
        <v>781</v>
      </c>
      <c r="F507" t="s">
        <v>782</v>
      </c>
      <c r="G507" t="s">
        <v>68</v>
      </c>
      <c r="H507" t="s">
        <v>27</v>
      </c>
      <c r="I507" t="s">
        <v>75</v>
      </c>
      <c r="J507" t="s">
        <v>439</v>
      </c>
    </row>
    <row r="508" spans="1:10">
      <c r="A508" t="str">
        <f t="shared" si="14"/>
        <v>Aline BRETON</v>
      </c>
      <c r="B508" t="str">
        <f t="shared" si="15"/>
        <v>SAINT AVERTIN SPORTS TRIATHLON 37 Pupille</v>
      </c>
      <c r="C508" t="s">
        <v>844</v>
      </c>
      <c r="D508" t="s">
        <v>845</v>
      </c>
      <c r="E508" t="s">
        <v>173</v>
      </c>
      <c r="F508" t="s">
        <v>846</v>
      </c>
      <c r="G508" t="s">
        <v>68</v>
      </c>
      <c r="H508" t="s">
        <v>33</v>
      </c>
      <c r="I508" t="s">
        <v>75</v>
      </c>
      <c r="J508" t="s">
        <v>437</v>
      </c>
    </row>
    <row r="509" spans="1:10">
      <c r="A509" t="str">
        <f t="shared" si="14"/>
        <v>Corentin PREVOST</v>
      </c>
      <c r="B509" t="str">
        <f t="shared" si="15"/>
        <v>TRIATHLON ACADEMY 28 Minime</v>
      </c>
      <c r="C509" t="s">
        <v>1676</v>
      </c>
      <c r="D509" t="s">
        <v>93</v>
      </c>
      <c r="E509" t="s">
        <v>117</v>
      </c>
      <c r="F509" t="s">
        <v>1677</v>
      </c>
      <c r="G509" t="s">
        <v>21</v>
      </c>
      <c r="H509" t="s">
        <v>436</v>
      </c>
      <c r="I509" t="s">
        <v>75</v>
      </c>
      <c r="J509" t="s">
        <v>444</v>
      </c>
    </row>
    <row r="510" spans="1:10">
      <c r="A510" t="str">
        <f t="shared" si="14"/>
        <v>Hugo COUDERT</v>
      </c>
      <c r="B510" t="str">
        <f t="shared" si="15"/>
        <v>TRIATHLON ACADEMY 28 Poussin</v>
      </c>
      <c r="C510" t="s">
        <v>969</v>
      </c>
      <c r="D510" t="s">
        <v>77</v>
      </c>
      <c r="E510" t="s">
        <v>557</v>
      </c>
      <c r="F510" t="s">
        <v>755</v>
      </c>
      <c r="G510" t="s">
        <v>21</v>
      </c>
      <c r="H510" t="s">
        <v>436</v>
      </c>
      <c r="I510" t="s">
        <v>75</v>
      </c>
      <c r="J510" t="s">
        <v>446</v>
      </c>
    </row>
    <row r="511" spans="1:10">
      <c r="A511" t="str">
        <f t="shared" si="14"/>
        <v>Elena RICOULT</v>
      </c>
      <c r="B511" t="str">
        <f t="shared" si="15"/>
        <v>TRIATHLON ACADEMY 28 Poussin</v>
      </c>
      <c r="C511" t="s">
        <v>1712</v>
      </c>
      <c r="D511" t="s">
        <v>355</v>
      </c>
      <c r="E511" t="s">
        <v>1713</v>
      </c>
      <c r="F511" t="s">
        <v>1714</v>
      </c>
      <c r="G511" t="s">
        <v>68</v>
      </c>
      <c r="H511" t="s">
        <v>436</v>
      </c>
      <c r="I511" t="s">
        <v>75</v>
      </c>
      <c r="J511" t="s">
        <v>446</v>
      </c>
    </row>
    <row r="512" spans="1:10">
      <c r="A512" t="str">
        <f t="shared" si="14"/>
        <v>Maele CARNIS DESVEAUX</v>
      </c>
      <c r="B512" t="str">
        <f t="shared" si="15"/>
        <v>TRIATHLON ACADEMY 28 Pupille</v>
      </c>
      <c r="C512" t="s">
        <v>886</v>
      </c>
      <c r="D512" t="s">
        <v>887</v>
      </c>
      <c r="E512" t="s">
        <v>888</v>
      </c>
      <c r="F512" t="s">
        <v>889</v>
      </c>
      <c r="G512" t="s">
        <v>68</v>
      </c>
      <c r="H512" t="s">
        <v>436</v>
      </c>
      <c r="I512" t="s">
        <v>75</v>
      </c>
      <c r="J512" t="s">
        <v>437</v>
      </c>
    </row>
    <row r="513" spans="1:10">
      <c r="A513" t="str">
        <f t="shared" si="14"/>
        <v>Oscar SERREAU</v>
      </c>
      <c r="B513" t="str">
        <f t="shared" si="15"/>
        <v>TRI ATTITUDE 41 Cadet</v>
      </c>
      <c r="C513" t="s">
        <v>1795</v>
      </c>
      <c r="D513" t="s">
        <v>1062</v>
      </c>
      <c r="E513" t="s">
        <v>1796</v>
      </c>
      <c r="F513" t="s">
        <v>1797</v>
      </c>
      <c r="G513" t="s">
        <v>21</v>
      </c>
      <c r="H513" t="s">
        <v>31</v>
      </c>
      <c r="I513" t="s">
        <v>75</v>
      </c>
      <c r="J513" t="s">
        <v>447</v>
      </c>
    </row>
    <row r="514" spans="1:10">
      <c r="A514" t="str">
        <f t="shared" si="14"/>
        <v>Charlie SOULARD</v>
      </c>
      <c r="B514" t="str">
        <f t="shared" si="15"/>
        <v>SAINT AVERTIN SPORTS TRIATHLON 37 Cadet</v>
      </c>
      <c r="C514" t="s">
        <v>1820</v>
      </c>
      <c r="D514" t="s">
        <v>234</v>
      </c>
      <c r="E514" t="s">
        <v>233</v>
      </c>
      <c r="F514" t="s">
        <v>1821</v>
      </c>
      <c r="G514" t="s">
        <v>21</v>
      </c>
      <c r="H514" t="s">
        <v>33</v>
      </c>
      <c r="I514" t="s">
        <v>75</v>
      </c>
      <c r="J514" t="s">
        <v>441</v>
      </c>
    </row>
    <row r="515" spans="1:10">
      <c r="A515" t="str">
        <f t="shared" ref="A515:A578" si="16">CONCATENATE(D515," ",E515)</f>
        <v>Suzon MICHAUD</v>
      </c>
      <c r="B515" t="str">
        <f t="shared" ref="B515:B578" si="17">IFERROR(LEFT(CONCATENATE(H515," ",J515),LEN(CONCATENATE(H515," ",J515))-2),"")</f>
        <v>SAINT AVERTIN SPORTS TRIATHLON 37 Junior</v>
      </c>
      <c r="C515" t="s">
        <v>1533</v>
      </c>
      <c r="D515" t="s">
        <v>244</v>
      </c>
      <c r="E515" t="s">
        <v>243</v>
      </c>
      <c r="F515" t="s">
        <v>1534</v>
      </c>
      <c r="G515" t="s">
        <v>68</v>
      </c>
      <c r="H515" t="s">
        <v>33</v>
      </c>
      <c r="I515" t="s">
        <v>75</v>
      </c>
      <c r="J515" t="s">
        <v>440</v>
      </c>
    </row>
    <row r="516" spans="1:10">
      <c r="A516" t="str">
        <f t="shared" si="16"/>
        <v>Nathan JOUCQ</v>
      </c>
      <c r="B516" t="str">
        <f t="shared" si="17"/>
        <v>T.C. JOUE LES TOURS Minime</v>
      </c>
      <c r="C516" t="s">
        <v>1313</v>
      </c>
      <c r="D516" t="s">
        <v>217</v>
      </c>
      <c r="E516" t="s">
        <v>347</v>
      </c>
      <c r="F516" t="s">
        <v>1314</v>
      </c>
      <c r="G516" t="s">
        <v>21</v>
      </c>
      <c r="H516" t="s">
        <v>27</v>
      </c>
      <c r="I516" t="s">
        <v>75</v>
      </c>
      <c r="J516" t="s">
        <v>442</v>
      </c>
    </row>
    <row r="517" spans="1:10">
      <c r="A517" t="str">
        <f t="shared" si="16"/>
        <v>Leane JOUCQ</v>
      </c>
      <c r="B517" t="str">
        <f t="shared" si="17"/>
        <v>T.C. JOUE LES TOURS Pupille</v>
      </c>
      <c r="C517" t="s">
        <v>1315</v>
      </c>
      <c r="D517" t="s">
        <v>231</v>
      </c>
      <c r="E517" t="s">
        <v>347</v>
      </c>
      <c r="F517" t="s">
        <v>1316</v>
      </c>
      <c r="G517" t="s">
        <v>68</v>
      </c>
      <c r="H517" t="s">
        <v>27</v>
      </c>
      <c r="I517" t="s">
        <v>75</v>
      </c>
      <c r="J517" t="s">
        <v>439</v>
      </c>
    </row>
    <row r="518" spans="1:10">
      <c r="A518" t="str">
        <f t="shared" si="16"/>
        <v>Lucie JOUCQ</v>
      </c>
      <c r="B518" t="str">
        <f t="shared" si="17"/>
        <v>T.C. JOUE LES TOURS Junior</v>
      </c>
      <c r="C518" t="s">
        <v>1317</v>
      </c>
      <c r="D518" t="s">
        <v>318</v>
      </c>
      <c r="E518" t="s">
        <v>347</v>
      </c>
      <c r="F518" t="s">
        <v>1318</v>
      </c>
      <c r="G518" t="s">
        <v>68</v>
      </c>
      <c r="H518" t="s">
        <v>27</v>
      </c>
      <c r="I518" t="s">
        <v>75</v>
      </c>
      <c r="J518" t="s">
        <v>440</v>
      </c>
    </row>
    <row r="519" spans="1:10">
      <c r="A519" t="str">
        <f t="shared" si="16"/>
        <v>Lucie GEFFARD</v>
      </c>
      <c r="B519" t="str">
        <f t="shared" si="17"/>
        <v>T.C. JOUE LES TOURS Cadet</v>
      </c>
      <c r="C519" t="s">
        <v>1159</v>
      </c>
      <c r="D519" t="s">
        <v>318</v>
      </c>
      <c r="E519" t="s">
        <v>354</v>
      </c>
      <c r="F519" t="s">
        <v>1160</v>
      </c>
      <c r="G519" t="s">
        <v>68</v>
      </c>
      <c r="H519" t="s">
        <v>27</v>
      </c>
      <c r="I519" t="s">
        <v>75</v>
      </c>
      <c r="J519" t="s">
        <v>447</v>
      </c>
    </row>
    <row r="520" spans="1:10">
      <c r="A520" t="str">
        <f t="shared" si="16"/>
        <v>Pauline GOVEDRI</v>
      </c>
      <c r="B520" t="str">
        <f t="shared" si="17"/>
        <v>T.C. JOUE LES TOURS Cadet</v>
      </c>
      <c r="C520" t="s">
        <v>1198</v>
      </c>
      <c r="D520" t="s">
        <v>80</v>
      </c>
      <c r="E520" t="s">
        <v>353</v>
      </c>
      <c r="F520" t="s">
        <v>1199</v>
      </c>
      <c r="G520" t="s">
        <v>68</v>
      </c>
      <c r="H520" t="s">
        <v>27</v>
      </c>
      <c r="I520" t="s">
        <v>75</v>
      </c>
      <c r="J520" t="s">
        <v>441</v>
      </c>
    </row>
    <row r="521" spans="1:10">
      <c r="A521" t="str">
        <f t="shared" si="16"/>
        <v>Gary NOEL</v>
      </c>
      <c r="B521" t="str">
        <f t="shared" si="17"/>
        <v>T.C. JOUE LES TOURS Mini-Poussin</v>
      </c>
      <c r="C521" t="s">
        <v>1576</v>
      </c>
      <c r="D521" t="s">
        <v>1577</v>
      </c>
      <c r="E521" t="s">
        <v>1578</v>
      </c>
      <c r="F521" t="s">
        <v>1579</v>
      </c>
      <c r="G521" t="s">
        <v>21</v>
      </c>
      <c r="H521" t="s">
        <v>27</v>
      </c>
      <c r="I521" t="s">
        <v>75</v>
      </c>
      <c r="J521" t="s">
        <v>438</v>
      </c>
    </row>
    <row r="522" spans="1:10">
      <c r="A522" t="str">
        <f t="shared" si="16"/>
        <v>Thea LAYMA</v>
      </c>
      <c r="B522" t="str">
        <f t="shared" si="17"/>
        <v>SAINT AVERTIN SPORTS TRIATHLON 37 Benjamin</v>
      </c>
      <c r="C522" t="s">
        <v>1364</v>
      </c>
      <c r="D522" t="s">
        <v>456</v>
      </c>
      <c r="E522" t="s">
        <v>1365</v>
      </c>
      <c r="F522" t="s">
        <v>1366</v>
      </c>
      <c r="G522" t="s">
        <v>68</v>
      </c>
      <c r="H522" t="s">
        <v>33</v>
      </c>
      <c r="I522" t="s">
        <v>85</v>
      </c>
      <c r="J522" t="s">
        <v>448</v>
      </c>
    </row>
    <row r="523" spans="1:10">
      <c r="A523" t="str">
        <f t="shared" si="16"/>
        <v>Lisa LARDOUX BALLENGHIEN</v>
      </c>
      <c r="B523" t="str">
        <f t="shared" si="17"/>
        <v>SAINT AVERTIN SPORTS TRIATHLON 37 Benjamin</v>
      </c>
      <c r="C523" t="s">
        <v>1359</v>
      </c>
      <c r="D523" t="s">
        <v>316</v>
      </c>
      <c r="E523" t="s">
        <v>1360</v>
      </c>
      <c r="F523" t="s">
        <v>1361</v>
      </c>
      <c r="G523" t="s">
        <v>68</v>
      </c>
      <c r="H523" t="s">
        <v>33</v>
      </c>
      <c r="I523" t="s">
        <v>75</v>
      </c>
      <c r="J523" t="s">
        <v>448</v>
      </c>
    </row>
    <row r="524" spans="1:10">
      <c r="A524" t="str">
        <f t="shared" si="16"/>
        <v>Lyham LE MOUEL HANO</v>
      </c>
      <c r="B524" t="str">
        <f t="shared" si="17"/>
        <v>TRIATHLON ACADEMY 28 Poussin</v>
      </c>
      <c r="C524" t="s">
        <v>1396</v>
      </c>
      <c r="D524" t="s">
        <v>482</v>
      </c>
      <c r="E524" t="s">
        <v>480</v>
      </c>
      <c r="F524" t="s">
        <v>1397</v>
      </c>
      <c r="G524" t="s">
        <v>21</v>
      </c>
      <c r="H524" t="s">
        <v>436</v>
      </c>
      <c r="I524" t="s">
        <v>75</v>
      </c>
      <c r="J524" t="s">
        <v>450</v>
      </c>
    </row>
    <row r="525" spans="1:10">
      <c r="A525" t="str">
        <f t="shared" si="16"/>
        <v>Nathan LE MOUEL HANO</v>
      </c>
      <c r="B525" t="str">
        <f t="shared" si="17"/>
        <v>TRIATHLON ACADEMY 28 Benjamin</v>
      </c>
      <c r="C525" t="s">
        <v>1398</v>
      </c>
      <c r="D525" t="s">
        <v>217</v>
      </c>
      <c r="E525" t="s">
        <v>480</v>
      </c>
      <c r="F525" t="s">
        <v>1399</v>
      </c>
      <c r="G525" t="s">
        <v>21</v>
      </c>
      <c r="H525" t="s">
        <v>436</v>
      </c>
      <c r="I525" t="s">
        <v>75</v>
      </c>
      <c r="J525" t="s">
        <v>448</v>
      </c>
    </row>
    <row r="526" spans="1:10">
      <c r="A526" t="str">
        <f t="shared" si="16"/>
        <v>Raphael DUQUESNOY</v>
      </c>
      <c r="B526" t="str">
        <f t="shared" si="17"/>
        <v>TRIATHLON ACADEMY 28 Pupille</v>
      </c>
      <c r="C526" t="s">
        <v>1099</v>
      </c>
      <c r="D526" t="s">
        <v>309</v>
      </c>
      <c r="E526" t="s">
        <v>1100</v>
      </c>
      <c r="F526" t="s">
        <v>1101</v>
      </c>
      <c r="G526" t="s">
        <v>21</v>
      </c>
      <c r="H526" t="s">
        <v>436</v>
      </c>
      <c r="I526" t="s">
        <v>75</v>
      </c>
      <c r="J526" t="s">
        <v>437</v>
      </c>
    </row>
    <row r="527" spans="1:10">
      <c r="A527" t="str">
        <f t="shared" si="16"/>
        <v>MOHAMED ABOUDA</v>
      </c>
      <c r="B527" t="str">
        <f t="shared" si="17"/>
        <v>TRIATHLON ACADEMY 28 Minime</v>
      </c>
      <c r="C527" t="s">
        <v>655</v>
      </c>
      <c r="D527" t="s">
        <v>656</v>
      </c>
      <c r="E527" t="s">
        <v>657</v>
      </c>
      <c r="F527" t="s">
        <v>658</v>
      </c>
      <c r="G527" t="s">
        <v>21</v>
      </c>
      <c r="H527" t="s">
        <v>436</v>
      </c>
      <c r="I527" t="s">
        <v>85</v>
      </c>
      <c r="J527" t="s">
        <v>444</v>
      </c>
    </row>
    <row r="528" spans="1:10">
      <c r="A528" t="str">
        <f t="shared" si="16"/>
        <v>Camille DELARUE GUERIN</v>
      </c>
      <c r="B528" t="str">
        <f t="shared" si="17"/>
        <v>TRIATHLON ACADEMY 28 Mini-Poussin</v>
      </c>
      <c r="C528" t="s">
        <v>1051</v>
      </c>
      <c r="D528" t="s">
        <v>155</v>
      </c>
      <c r="E528" t="s">
        <v>1052</v>
      </c>
      <c r="F528" t="s">
        <v>1053</v>
      </c>
      <c r="G528" t="s">
        <v>21</v>
      </c>
      <c r="H528" t="s">
        <v>436</v>
      </c>
      <c r="I528" t="s">
        <v>75</v>
      </c>
      <c r="J528" t="s">
        <v>438</v>
      </c>
    </row>
    <row r="529" spans="1:10">
      <c r="A529" t="str">
        <f t="shared" si="16"/>
        <v>Julian BOSCHER</v>
      </c>
      <c r="B529" t="str">
        <f t="shared" si="17"/>
        <v>SAINT AVERTIN SPORTS TRIATHLON 37 Cadet</v>
      </c>
      <c r="C529" t="s">
        <v>806</v>
      </c>
      <c r="D529" t="s">
        <v>266</v>
      </c>
      <c r="E529" t="s">
        <v>265</v>
      </c>
      <c r="F529" t="s">
        <v>807</v>
      </c>
      <c r="G529" t="s">
        <v>21</v>
      </c>
      <c r="H529" t="s">
        <v>33</v>
      </c>
      <c r="I529" t="s">
        <v>75</v>
      </c>
      <c r="J529" t="s">
        <v>447</v>
      </c>
    </row>
    <row r="530" spans="1:10">
      <c r="A530" t="str">
        <f t="shared" si="16"/>
        <v>Axel SARDAINE CAPDEVIELLE</v>
      </c>
      <c r="B530" t="str">
        <f t="shared" si="17"/>
        <v>T.C. JOUE LES TOURS Minime</v>
      </c>
      <c r="C530" t="s">
        <v>1770</v>
      </c>
      <c r="D530" t="s">
        <v>254</v>
      </c>
      <c r="E530" t="s">
        <v>331</v>
      </c>
      <c r="F530" t="s">
        <v>1771</v>
      </c>
      <c r="G530" t="s">
        <v>21</v>
      </c>
      <c r="H530" t="s">
        <v>27</v>
      </c>
      <c r="I530" t="s">
        <v>75</v>
      </c>
      <c r="J530" t="s">
        <v>442</v>
      </c>
    </row>
    <row r="531" spans="1:10">
      <c r="A531" t="str">
        <f t="shared" si="16"/>
        <v>Romain LECOMTE</v>
      </c>
      <c r="B531" t="str">
        <f t="shared" si="17"/>
        <v>T.C. JOUE LES TOURS Pupille</v>
      </c>
      <c r="C531" t="s">
        <v>1408</v>
      </c>
      <c r="D531" t="s">
        <v>163</v>
      </c>
      <c r="E531" t="s">
        <v>345</v>
      </c>
      <c r="F531" t="s">
        <v>1409</v>
      </c>
      <c r="G531" t="s">
        <v>21</v>
      </c>
      <c r="H531" t="s">
        <v>27</v>
      </c>
      <c r="I531" t="s">
        <v>75</v>
      </c>
      <c r="J531" t="s">
        <v>439</v>
      </c>
    </row>
    <row r="532" spans="1:10">
      <c r="A532" t="str">
        <f t="shared" si="16"/>
        <v>Manon LAFUYE</v>
      </c>
      <c r="B532" t="str">
        <f t="shared" si="17"/>
        <v>SAINT AVERTIN SPORTS TRIATHLON 37 Benjamin</v>
      </c>
      <c r="C532" t="s">
        <v>1344</v>
      </c>
      <c r="D532" t="s">
        <v>104</v>
      </c>
      <c r="E532" t="s">
        <v>246</v>
      </c>
      <c r="F532" t="s">
        <v>1345</v>
      </c>
      <c r="G532" t="s">
        <v>68</v>
      </c>
      <c r="H532" t="s">
        <v>33</v>
      </c>
      <c r="I532" t="s">
        <v>75</v>
      </c>
      <c r="J532" t="s">
        <v>448</v>
      </c>
    </row>
    <row r="533" spans="1:10">
      <c r="A533" t="str">
        <f t="shared" si="16"/>
        <v>Lilou LAFUYE</v>
      </c>
      <c r="B533" t="str">
        <f t="shared" si="17"/>
        <v>SAINT AVERTIN SPORTS TRIATHLON 37 Minime</v>
      </c>
      <c r="C533" t="s">
        <v>1346</v>
      </c>
      <c r="D533" t="s">
        <v>182</v>
      </c>
      <c r="E533" t="s">
        <v>246</v>
      </c>
      <c r="F533" t="s">
        <v>1347</v>
      </c>
      <c r="G533" t="s">
        <v>68</v>
      </c>
      <c r="H533" t="s">
        <v>33</v>
      </c>
      <c r="I533" t="s">
        <v>75</v>
      </c>
      <c r="J533" t="s">
        <v>444</v>
      </c>
    </row>
    <row r="534" spans="1:10">
      <c r="A534" t="str">
        <f t="shared" si="16"/>
        <v>Louane MOREAU</v>
      </c>
      <c r="B534" t="str">
        <f t="shared" si="17"/>
        <v>TRIATHLON ACADEMY 28 Minime</v>
      </c>
      <c r="C534" t="s">
        <v>1558</v>
      </c>
      <c r="D534" t="s">
        <v>125</v>
      </c>
      <c r="E534" t="s">
        <v>71</v>
      </c>
      <c r="F534" t="s">
        <v>1055</v>
      </c>
      <c r="G534" t="s">
        <v>68</v>
      </c>
      <c r="H534" t="s">
        <v>436</v>
      </c>
      <c r="I534" t="s">
        <v>75</v>
      </c>
      <c r="J534" t="s">
        <v>442</v>
      </c>
    </row>
    <row r="535" spans="1:10">
      <c r="A535" t="str">
        <f t="shared" si="16"/>
        <v>Victoire LEFEVRE</v>
      </c>
      <c r="B535" t="str">
        <f t="shared" si="17"/>
        <v>TRIATHLON ACADEMY 28 Junior</v>
      </c>
      <c r="C535" t="s">
        <v>1415</v>
      </c>
      <c r="D535" t="s">
        <v>138</v>
      </c>
      <c r="E535" t="s">
        <v>101</v>
      </c>
      <c r="F535" t="s">
        <v>1416</v>
      </c>
      <c r="G535" t="s">
        <v>68</v>
      </c>
      <c r="H535" t="s">
        <v>436</v>
      </c>
      <c r="I535" t="s">
        <v>75</v>
      </c>
      <c r="J535" t="s">
        <v>451</v>
      </c>
    </row>
    <row r="536" spans="1:10">
      <c r="A536" t="str">
        <f t="shared" si="16"/>
        <v>Lola MOREAU</v>
      </c>
      <c r="B536" t="str">
        <f t="shared" si="17"/>
        <v>TRIATHLON ACADEMY 28 Cadet</v>
      </c>
      <c r="C536" t="s">
        <v>1559</v>
      </c>
      <c r="D536" t="s">
        <v>768</v>
      </c>
      <c r="E536" t="s">
        <v>71</v>
      </c>
      <c r="F536" t="s">
        <v>1560</v>
      </c>
      <c r="G536" t="s">
        <v>68</v>
      </c>
      <c r="H536" t="s">
        <v>436</v>
      </c>
      <c r="I536" t="s">
        <v>75</v>
      </c>
      <c r="J536" t="s">
        <v>447</v>
      </c>
    </row>
    <row r="537" spans="1:10">
      <c r="A537" t="str">
        <f t="shared" si="16"/>
        <v>CLEMENCE RIGAULT</v>
      </c>
      <c r="B537" t="str">
        <f t="shared" si="17"/>
        <v>TRIATHLON ACADEMY 28 Mini-Poussin</v>
      </c>
      <c r="C537" t="s">
        <v>1715</v>
      </c>
      <c r="D537" t="s">
        <v>195</v>
      </c>
      <c r="E537" t="s">
        <v>1716</v>
      </c>
      <c r="F537" t="s">
        <v>1717</v>
      </c>
      <c r="G537" t="s">
        <v>68</v>
      </c>
      <c r="H537" t="s">
        <v>436</v>
      </c>
      <c r="I537" t="s">
        <v>75</v>
      </c>
      <c r="J537" t="s">
        <v>449</v>
      </c>
    </row>
    <row r="538" spans="1:10">
      <c r="A538" t="str">
        <f t="shared" si="16"/>
        <v>Anatole JAMIN</v>
      </c>
      <c r="B538" t="str">
        <f t="shared" si="17"/>
        <v>ASSOCIATION TRIATHLON VAL DE VIENNE Pupille</v>
      </c>
      <c r="C538" t="s">
        <v>1279</v>
      </c>
      <c r="D538" t="s">
        <v>392</v>
      </c>
      <c r="E538" t="s">
        <v>1280</v>
      </c>
      <c r="F538" t="s">
        <v>1281</v>
      </c>
      <c r="G538" t="s">
        <v>21</v>
      </c>
      <c r="H538" t="s">
        <v>501</v>
      </c>
      <c r="I538" t="s">
        <v>75</v>
      </c>
      <c r="J538" t="s">
        <v>439</v>
      </c>
    </row>
    <row r="539" spans="1:10">
      <c r="A539" t="str">
        <f t="shared" si="16"/>
        <v>Alban JAMIN</v>
      </c>
      <c r="B539" t="str">
        <f t="shared" si="17"/>
        <v>ASSOCIATION TRIATHLON VAL DE VIENNE Poussin</v>
      </c>
      <c r="C539" t="s">
        <v>1282</v>
      </c>
      <c r="D539" t="s">
        <v>1283</v>
      </c>
      <c r="E539" t="s">
        <v>1280</v>
      </c>
      <c r="F539" t="s">
        <v>1284</v>
      </c>
      <c r="G539" t="s">
        <v>21</v>
      </c>
      <c r="H539" t="s">
        <v>501</v>
      </c>
      <c r="I539" t="s">
        <v>75</v>
      </c>
      <c r="J539" t="s">
        <v>450</v>
      </c>
    </row>
    <row r="540" spans="1:10">
      <c r="A540" t="str">
        <f t="shared" si="16"/>
        <v>Nathan GUILLAUME</v>
      </c>
      <c r="B540" t="str">
        <f t="shared" si="17"/>
        <v>SAINT LAURENT NOUAN TRIATHLON Benjamin</v>
      </c>
      <c r="C540" t="s">
        <v>1218</v>
      </c>
      <c r="D540" t="s">
        <v>217</v>
      </c>
      <c r="E540" t="s">
        <v>152</v>
      </c>
      <c r="F540" t="s">
        <v>1219</v>
      </c>
      <c r="G540" t="s">
        <v>21</v>
      </c>
      <c r="H540" t="s">
        <v>34</v>
      </c>
      <c r="I540" t="s">
        <v>75</v>
      </c>
      <c r="J540" t="s">
        <v>448</v>
      </c>
    </row>
    <row r="541" spans="1:10">
      <c r="A541" t="str">
        <f t="shared" si="16"/>
        <v>LOUHNA MAUPOUET</v>
      </c>
      <c r="B541" t="str">
        <f t="shared" si="17"/>
        <v>SAINT LAURENT NOUAN TRIATHLON Benjamin</v>
      </c>
      <c r="C541" t="s">
        <v>1523</v>
      </c>
      <c r="D541" t="s">
        <v>579</v>
      </c>
      <c r="E541" t="s">
        <v>578</v>
      </c>
      <c r="F541" t="s">
        <v>1524</v>
      </c>
      <c r="G541" t="s">
        <v>68</v>
      </c>
      <c r="H541" t="s">
        <v>34</v>
      </c>
      <c r="I541" t="s">
        <v>75</v>
      </c>
      <c r="J541" t="s">
        <v>443</v>
      </c>
    </row>
    <row r="542" spans="1:10">
      <c r="A542" t="str">
        <f t="shared" si="16"/>
        <v>Leo ROUGERON</v>
      </c>
      <c r="B542" t="str">
        <f t="shared" si="17"/>
        <v>SAINT LAURENT NOUAN TRIATHLON Benjamin</v>
      </c>
      <c r="C542" t="s">
        <v>1755</v>
      </c>
      <c r="D542" t="s">
        <v>81</v>
      </c>
      <c r="E542" t="s">
        <v>535</v>
      </c>
      <c r="F542" t="s">
        <v>1756</v>
      </c>
      <c r="G542" t="s">
        <v>21</v>
      </c>
      <c r="H542" t="s">
        <v>34</v>
      </c>
      <c r="I542" t="s">
        <v>75</v>
      </c>
      <c r="J542" t="s">
        <v>448</v>
      </c>
    </row>
    <row r="543" spans="1:10">
      <c r="A543" t="str">
        <f t="shared" si="16"/>
        <v>Lucile CAHOUET</v>
      </c>
      <c r="B543" t="str">
        <f t="shared" si="17"/>
        <v>SAINT LAURENT NOUAN TRIATHLON Cadet</v>
      </c>
      <c r="C543" t="s">
        <v>868</v>
      </c>
      <c r="D543" t="s">
        <v>226</v>
      </c>
      <c r="E543" t="s">
        <v>225</v>
      </c>
      <c r="F543" t="s">
        <v>869</v>
      </c>
      <c r="G543" t="s">
        <v>68</v>
      </c>
      <c r="H543" t="s">
        <v>34</v>
      </c>
      <c r="I543" t="s">
        <v>75</v>
      </c>
      <c r="J543" t="s">
        <v>441</v>
      </c>
    </row>
    <row r="544" spans="1:10">
      <c r="A544" t="str">
        <f t="shared" si="16"/>
        <v>Nathan DALAIGRE</v>
      </c>
      <c r="B544" t="str">
        <f t="shared" si="17"/>
        <v>SAINT LAURENT NOUAN TRIATHLON Minime</v>
      </c>
      <c r="C544" t="s">
        <v>995</v>
      </c>
      <c r="D544" t="s">
        <v>217</v>
      </c>
      <c r="E544" t="s">
        <v>224</v>
      </c>
      <c r="F544" t="s">
        <v>996</v>
      </c>
      <c r="G544" t="s">
        <v>21</v>
      </c>
      <c r="H544" t="s">
        <v>34</v>
      </c>
      <c r="I544" t="s">
        <v>75</v>
      </c>
      <c r="J544" t="s">
        <v>442</v>
      </c>
    </row>
    <row r="545" spans="1:10">
      <c r="A545" t="str">
        <f t="shared" si="16"/>
        <v>EWEN ZEMO</v>
      </c>
      <c r="B545" t="str">
        <f t="shared" si="17"/>
        <v>SAINT LAURENT NOUAN TRIATHLON Cadet</v>
      </c>
      <c r="C545" t="s">
        <v>1893</v>
      </c>
      <c r="D545" t="s">
        <v>379</v>
      </c>
      <c r="E545" t="s">
        <v>378</v>
      </c>
      <c r="F545" t="s">
        <v>1894</v>
      </c>
      <c r="G545" t="s">
        <v>21</v>
      </c>
      <c r="H545" t="s">
        <v>34</v>
      </c>
      <c r="I545" t="s">
        <v>75</v>
      </c>
      <c r="J545" t="s">
        <v>441</v>
      </c>
    </row>
    <row r="546" spans="1:10">
      <c r="A546" t="str">
        <f t="shared" si="16"/>
        <v>Camille GIRARDEAU</v>
      </c>
      <c r="B546" t="str">
        <f t="shared" si="17"/>
        <v>SAINT LAURENT NOUAN TRIATHLON Junior</v>
      </c>
      <c r="C546" t="s">
        <v>1184</v>
      </c>
      <c r="D546" t="s">
        <v>155</v>
      </c>
      <c r="E546" t="s">
        <v>218</v>
      </c>
      <c r="F546" t="s">
        <v>1185</v>
      </c>
      <c r="G546" t="s">
        <v>68</v>
      </c>
      <c r="H546" t="s">
        <v>34</v>
      </c>
      <c r="I546" t="s">
        <v>75</v>
      </c>
      <c r="J546" t="s">
        <v>451</v>
      </c>
    </row>
    <row r="547" spans="1:10">
      <c r="A547" t="str">
        <f t="shared" si="16"/>
        <v>Hugo CLEMENT</v>
      </c>
      <c r="B547" t="str">
        <f t="shared" si="17"/>
        <v>SAINT LAURENT NOUAN TRIATHLON Pupille</v>
      </c>
      <c r="C547" t="s">
        <v>942</v>
      </c>
      <c r="D547" t="s">
        <v>77</v>
      </c>
      <c r="E547" t="s">
        <v>940</v>
      </c>
      <c r="F547" t="s">
        <v>943</v>
      </c>
      <c r="G547" t="s">
        <v>21</v>
      </c>
      <c r="H547" t="s">
        <v>34</v>
      </c>
      <c r="I547" t="s">
        <v>75</v>
      </c>
      <c r="J547" t="s">
        <v>437</v>
      </c>
    </row>
    <row r="548" spans="1:10">
      <c r="A548" t="str">
        <f t="shared" si="16"/>
        <v>Selena GODIN</v>
      </c>
      <c r="B548" t="str">
        <f t="shared" si="17"/>
        <v>SAINT LAURENT NOUAN TRIATHLON Poussin</v>
      </c>
      <c r="C548" t="s">
        <v>1195</v>
      </c>
      <c r="D548" t="s">
        <v>1196</v>
      </c>
      <c r="E548" t="s">
        <v>1193</v>
      </c>
      <c r="F548" t="s">
        <v>1197</v>
      </c>
      <c r="G548" t="s">
        <v>68</v>
      </c>
      <c r="H548" t="s">
        <v>34</v>
      </c>
      <c r="I548" t="s">
        <v>75</v>
      </c>
      <c r="J548" t="s">
        <v>446</v>
      </c>
    </row>
    <row r="549" spans="1:10">
      <c r="A549" t="str">
        <f t="shared" si="16"/>
        <v>Jules POTHON</v>
      </c>
      <c r="B549" t="str">
        <f t="shared" si="17"/>
        <v>SAINT LAURENT NOUAN TRIATHLON Mini-Poussin</v>
      </c>
      <c r="C549" t="s">
        <v>1665</v>
      </c>
      <c r="D549" t="s">
        <v>222</v>
      </c>
      <c r="E549" t="s">
        <v>580</v>
      </c>
      <c r="F549" t="s">
        <v>1666</v>
      </c>
      <c r="G549" t="s">
        <v>21</v>
      </c>
      <c r="H549" t="s">
        <v>34</v>
      </c>
      <c r="I549" t="s">
        <v>75</v>
      </c>
      <c r="J549" t="s">
        <v>449</v>
      </c>
    </row>
    <row r="550" spans="1:10">
      <c r="A550" t="str">
        <f t="shared" si="16"/>
        <v>Maud PINAULT VIVIER</v>
      </c>
      <c r="B550" t="str">
        <f t="shared" si="17"/>
        <v>SAINT LAURENT NOUAN TRIATHLON Minime</v>
      </c>
      <c r="C550" t="s">
        <v>1634</v>
      </c>
      <c r="D550" t="s">
        <v>1635</v>
      </c>
      <c r="E550" t="s">
        <v>1636</v>
      </c>
      <c r="F550" t="s">
        <v>1637</v>
      </c>
      <c r="G550" t="s">
        <v>68</v>
      </c>
      <c r="H550" t="s">
        <v>34</v>
      </c>
      <c r="I550" t="s">
        <v>75</v>
      </c>
      <c r="J550" t="s">
        <v>442</v>
      </c>
    </row>
    <row r="551" spans="1:10">
      <c r="A551" t="str">
        <f t="shared" si="16"/>
        <v>Martin PANON</v>
      </c>
      <c r="B551" t="str">
        <f t="shared" si="17"/>
        <v>SAINT LAURENT NOUAN TRIATHLON Pupille</v>
      </c>
      <c r="C551" t="s">
        <v>1588</v>
      </c>
      <c r="D551" t="s">
        <v>97</v>
      </c>
      <c r="E551" t="s">
        <v>1589</v>
      </c>
      <c r="F551" t="s">
        <v>1590</v>
      </c>
      <c r="G551" t="s">
        <v>21</v>
      </c>
      <c r="H551" t="s">
        <v>34</v>
      </c>
      <c r="I551" t="s">
        <v>75</v>
      </c>
      <c r="J551" t="s">
        <v>437</v>
      </c>
    </row>
    <row r="552" spans="1:10">
      <c r="A552" t="str">
        <f t="shared" si="16"/>
        <v>Leandre DAVIOUD</v>
      </c>
      <c r="B552" t="str">
        <f t="shared" si="17"/>
        <v>SAINT LAURENT NOUAN TRIATHLON Poussin</v>
      </c>
      <c r="C552" t="s">
        <v>1011</v>
      </c>
      <c r="D552" t="s">
        <v>498</v>
      </c>
      <c r="E552" t="s">
        <v>1012</v>
      </c>
      <c r="F552" t="s">
        <v>1013</v>
      </c>
      <c r="G552" t="s">
        <v>21</v>
      </c>
      <c r="H552" t="s">
        <v>34</v>
      </c>
      <c r="I552" t="s">
        <v>75</v>
      </c>
      <c r="J552" t="s">
        <v>450</v>
      </c>
    </row>
    <row r="553" spans="1:10">
      <c r="A553" t="str">
        <f t="shared" si="16"/>
        <v>Arthur PIOU</v>
      </c>
      <c r="B553" t="str">
        <f t="shared" si="17"/>
        <v>SAINT LAURENT NOUAN TRIATHLON Pupille</v>
      </c>
      <c r="C553" t="s">
        <v>1646</v>
      </c>
      <c r="D553" t="s">
        <v>98</v>
      </c>
      <c r="E553" t="s">
        <v>1647</v>
      </c>
      <c r="F553" t="s">
        <v>1648</v>
      </c>
      <c r="G553" t="s">
        <v>21</v>
      </c>
      <c r="H553" t="s">
        <v>34</v>
      </c>
      <c r="I553" t="s">
        <v>75</v>
      </c>
      <c r="J553" t="s">
        <v>439</v>
      </c>
    </row>
    <row r="554" spans="1:10">
      <c r="A554" t="str">
        <f t="shared" si="16"/>
        <v>Robin FROUX LOP</v>
      </c>
      <c r="B554" t="str">
        <f t="shared" si="17"/>
        <v>SAINT LAURENT NOUAN TRIATHLON Poussin</v>
      </c>
      <c r="C554" t="s">
        <v>1140</v>
      </c>
      <c r="D554" t="s">
        <v>221</v>
      </c>
      <c r="E554" t="s">
        <v>219</v>
      </c>
      <c r="F554" t="s">
        <v>1141</v>
      </c>
      <c r="G554" t="s">
        <v>21</v>
      </c>
      <c r="H554" t="s">
        <v>34</v>
      </c>
      <c r="I554" t="s">
        <v>75</v>
      </c>
      <c r="J554" t="s">
        <v>450</v>
      </c>
    </row>
    <row r="555" spans="1:10">
      <c r="A555" t="str">
        <f t="shared" si="16"/>
        <v>Esteban FROUX LOP</v>
      </c>
      <c r="B555" t="str">
        <f t="shared" si="17"/>
        <v>SAINT LAURENT NOUAN TRIATHLON Minime</v>
      </c>
      <c r="C555" t="s">
        <v>1142</v>
      </c>
      <c r="D555" t="s">
        <v>220</v>
      </c>
      <c r="E555" t="s">
        <v>219</v>
      </c>
      <c r="F555" t="s">
        <v>1143</v>
      </c>
      <c r="G555" t="s">
        <v>21</v>
      </c>
      <c r="H555" t="s">
        <v>34</v>
      </c>
      <c r="I555" t="s">
        <v>75</v>
      </c>
      <c r="J555" t="s">
        <v>444</v>
      </c>
    </row>
    <row r="556" spans="1:10">
      <c r="A556" t="str">
        <f t="shared" si="16"/>
        <v>Victor TREGARO</v>
      </c>
      <c r="B556" t="str">
        <f t="shared" si="17"/>
        <v>SAINT AVERTIN SPORTS TRIATHLON 37 Benjamin</v>
      </c>
      <c r="C556" t="s">
        <v>1865</v>
      </c>
      <c r="D556" t="s">
        <v>99</v>
      </c>
      <c r="E556" t="s">
        <v>232</v>
      </c>
      <c r="F556" t="s">
        <v>1866</v>
      </c>
      <c r="G556" t="s">
        <v>21</v>
      </c>
      <c r="H556" t="s">
        <v>33</v>
      </c>
      <c r="I556" t="s">
        <v>75</v>
      </c>
      <c r="J556" t="s">
        <v>443</v>
      </c>
    </row>
    <row r="557" spans="1:10">
      <c r="A557" t="str">
        <f t="shared" si="16"/>
        <v>Clement CHAUVIN</v>
      </c>
      <c r="B557" t="str">
        <f t="shared" si="17"/>
        <v>T.C. JOUE LES TOURS Poussin</v>
      </c>
      <c r="C557" t="s">
        <v>926</v>
      </c>
      <c r="D557" t="s">
        <v>113</v>
      </c>
      <c r="E557" t="s">
        <v>548</v>
      </c>
      <c r="F557" t="s">
        <v>927</v>
      </c>
      <c r="G557" t="s">
        <v>21</v>
      </c>
      <c r="H557" t="s">
        <v>27</v>
      </c>
      <c r="I557" t="s">
        <v>75</v>
      </c>
      <c r="J557" t="s">
        <v>446</v>
      </c>
    </row>
    <row r="558" spans="1:10">
      <c r="A558" t="str">
        <f t="shared" si="16"/>
        <v>Ethan BEAU</v>
      </c>
      <c r="B558" t="str">
        <f t="shared" si="17"/>
        <v>SAINT AVERTIN SPORTS TRIATHLON 37 Cadet</v>
      </c>
      <c r="C558" t="s">
        <v>724</v>
      </c>
      <c r="D558" t="s">
        <v>236</v>
      </c>
      <c r="E558" t="s">
        <v>211</v>
      </c>
      <c r="F558" t="s">
        <v>725</v>
      </c>
      <c r="G558" t="s">
        <v>21</v>
      </c>
      <c r="H558" t="s">
        <v>33</v>
      </c>
      <c r="I558" t="s">
        <v>75</v>
      </c>
      <c r="J558" t="s">
        <v>441</v>
      </c>
    </row>
    <row r="559" spans="1:10">
      <c r="A559" t="str">
        <f t="shared" si="16"/>
        <v>Scarlett FRANCOIS</v>
      </c>
      <c r="B559" t="str">
        <f t="shared" si="17"/>
        <v>T.C. JOUE LES TOURS Benjamin</v>
      </c>
      <c r="C559" t="s">
        <v>1134</v>
      </c>
      <c r="D559" t="s">
        <v>493</v>
      </c>
      <c r="E559" t="s">
        <v>207</v>
      </c>
      <c r="F559" t="s">
        <v>1135</v>
      </c>
      <c r="G559" t="s">
        <v>68</v>
      </c>
      <c r="H559" t="s">
        <v>27</v>
      </c>
      <c r="I559" t="s">
        <v>75</v>
      </c>
      <c r="J559" t="s">
        <v>443</v>
      </c>
    </row>
    <row r="560" spans="1:10">
      <c r="A560" t="str">
        <f t="shared" si="16"/>
        <v>Mael DAVOURIE</v>
      </c>
      <c r="B560" t="str">
        <f t="shared" si="17"/>
        <v>T.C. JOUE LES TOURS Cadet</v>
      </c>
      <c r="C560" t="s">
        <v>1014</v>
      </c>
      <c r="D560" t="s">
        <v>111</v>
      </c>
      <c r="E560" t="s">
        <v>363</v>
      </c>
      <c r="F560" t="s">
        <v>1015</v>
      </c>
      <c r="G560" t="s">
        <v>21</v>
      </c>
      <c r="H560" t="s">
        <v>27</v>
      </c>
      <c r="I560" t="s">
        <v>75</v>
      </c>
      <c r="J560" t="s">
        <v>447</v>
      </c>
    </row>
    <row r="561" spans="1:10">
      <c r="A561" t="str">
        <f t="shared" si="16"/>
        <v>Guenole DAVOURIE</v>
      </c>
      <c r="B561" t="str">
        <f t="shared" si="17"/>
        <v>T.C. JOUE LES TOURS Benjamin</v>
      </c>
      <c r="C561" t="s">
        <v>1016</v>
      </c>
      <c r="D561" t="s">
        <v>364</v>
      </c>
      <c r="E561" t="s">
        <v>363</v>
      </c>
      <c r="F561" t="s">
        <v>1017</v>
      </c>
      <c r="G561" t="s">
        <v>21</v>
      </c>
      <c r="H561" t="s">
        <v>27</v>
      </c>
      <c r="I561" t="s">
        <v>75</v>
      </c>
      <c r="J561" t="s">
        <v>443</v>
      </c>
    </row>
    <row r="562" spans="1:10">
      <c r="A562" t="str">
        <f t="shared" si="16"/>
        <v>Celian DAVOURIE</v>
      </c>
      <c r="B562" t="str">
        <f t="shared" si="17"/>
        <v>T.C. JOUE LES TOURS Poussin</v>
      </c>
      <c r="C562" t="s">
        <v>1018</v>
      </c>
      <c r="D562" t="s">
        <v>201</v>
      </c>
      <c r="E562" t="s">
        <v>363</v>
      </c>
      <c r="F562" t="s">
        <v>1019</v>
      </c>
      <c r="G562" t="s">
        <v>21</v>
      </c>
      <c r="H562" t="s">
        <v>27</v>
      </c>
      <c r="I562" t="s">
        <v>75</v>
      </c>
      <c r="J562" t="s">
        <v>450</v>
      </c>
    </row>
    <row r="563" spans="1:10">
      <c r="A563" t="str">
        <f t="shared" si="16"/>
        <v>Lucie PESSEREAU</v>
      </c>
      <c r="B563" t="str">
        <f t="shared" si="17"/>
        <v>ASSOCIATION TRIATHLON VAL DE VIENNE Junior</v>
      </c>
      <c r="C563" t="s">
        <v>1623</v>
      </c>
      <c r="D563" t="s">
        <v>318</v>
      </c>
      <c r="E563" t="s">
        <v>1624</v>
      </c>
      <c r="F563" t="s">
        <v>1625</v>
      </c>
      <c r="G563" t="s">
        <v>68</v>
      </c>
      <c r="H563" t="s">
        <v>501</v>
      </c>
      <c r="I563" t="s">
        <v>75</v>
      </c>
      <c r="J563" t="s">
        <v>451</v>
      </c>
    </row>
    <row r="564" spans="1:10">
      <c r="A564" t="str">
        <f t="shared" si="16"/>
        <v>Timeo RUBY</v>
      </c>
      <c r="B564" t="str">
        <f t="shared" si="17"/>
        <v>T.C. JOUE LES TOURS Minime</v>
      </c>
      <c r="C564" t="s">
        <v>1764</v>
      </c>
      <c r="D564" t="s">
        <v>276</v>
      </c>
      <c r="E564" t="s">
        <v>112</v>
      </c>
      <c r="F564" t="s">
        <v>1765</v>
      </c>
      <c r="G564" t="s">
        <v>21</v>
      </c>
      <c r="H564" t="s">
        <v>27</v>
      </c>
      <c r="I564" t="s">
        <v>75</v>
      </c>
      <c r="J564" t="s">
        <v>444</v>
      </c>
    </row>
    <row r="565" spans="1:10">
      <c r="A565" t="str">
        <f t="shared" si="16"/>
        <v>Leon DECROCK</v>
      </c>
      <c r="B565" t="str">
        <f t="shared" si="17"/>
        <v>ASSOCIATION TRIATHLON VAL DE VIENNE Pupille</v>
      </c>
      <c r="C565" t="s">
        <v>1033</v>
      </c>
      <c r="D565" t="s">
        <v>180</v>
      </c>
      <c r="E565" t="s">
        <v>626</v>
      </c>
      <c r="F565" t="s">
        <v>1034</v>
      </c>
      <c r="G565" t="s">
        <v>21</v>
      </c>
      <c r="H565" t="s">
        <v>501</v>
      </c>
      <c r="I565" t="s">
        <v>75</v>
      </c>
      <c r="J565" t="s">
        <v>437</v>
      </c>
    </row>
    <row r="566" spans="1:10">
      <c r="A566" t="str">
        <f t="shared" si="16"/>
        <v>Colette DECROCK</v>
      </c>
      <c r="B566" t="str">
        <f t="shared" si="17"/>
        <v>ASSOCIATION TRIATHLON VAL DE VIENNE Mini-Poussin</v>
      </c>
      <c r="C566" t="s">
        <v>1035</v>
      </c>
      <c r="D566" t="s">
        <v>627</v>
      </c>
      <c r="E566" t="s">
        <v>626</v>
      </c>
      <c r="F566" t="s">
        <v>1036</v>
      </c>
      <c r="G566" t="s">
        <v>68</v>
      </c>
      <c r="H566" t="s">
        <v>501</v>
      </c>
      <c r="I566" t="s">
        <v>75</v>
      </c>
      <c r="J566" t="s">
        <v>438</v>
      </c>
    </row>
    <row r="567" spans="1:10">
      <c r="A567" t="str">
        <f t="shared" si="16"/>
        <v>YLANA GUERIN</v>
      </c>
      <c r="B567" t="str">
        <f t="shared" si="17"/>
        <v>ORLEANS TRIATHLON CLUB 45 Cadet</v>
      </c>
      <c r="C567" t="s">
        <v>1206</v>
      </c>
      <c r="D567" t="s">
        <v>1207</v>
      </c>
      <c r="E567" t="s">
        <v>1208</v>
      </c>
      <c r="F567" t="s">
        <v>1209</v>
      </c>
      <c r="G567" t="s">
        <v>68</v>
      </c>
      <c r="H567" t="s">
        <v>53</v>
      </c>
      <c r="I567" t="s">
        <v>75</v>
      </c>
      <c r="J567" t="s">
        <v>447</v>
      </c>
    </row>
    <row r="568" spans="1:10">
      <c r="A568" t="str">
        <f t="shared" si="16"/>
        <v>Joseph BIGOT</v>
      </c>
      <c r="B568" t="str">
        <f t="shared" si="17"/>
        <v>TRIATHLON ACADEMY 28 Minime</v>
      </c>
      <c r="C568" t="s">
        <v>760</v>
      </c>
      <c r="D568" t="s">
        <v>177</v>
      </c>
      <c r="E568" t="s">
        <v>175</v>
      </c>
      <c r="F568" t="s">
        <v>761</v>
      </c>
      <c r="G568" t="s">
        <v>21</v>
      </c>
      <c r="H568" t="s">
        <v>436</v>
      </c>
      <c r="I568" t="s">
        <v>75</v>
      </c>
      <c r="J568" t="s">
        <v>444</v>
      </c>
    </row>
    <row r="569" spans="1:10">
      <c r="A569" t="str">
        <f t="shared" si="16"/>
        <v>Olivier DE FLEURIAN</v>
      </c>
      <c r="B569" t="str">
        <f t="shared" si="17"/>
        <v>TRIATHLON ACADEMY 28 Minime</v>
      </c>
      <c r="C569" t="s">
        <v>1026</v>
      </c>
      <c r="D569" t="s">
        <v>230</v>
      </c>
      <c r="E569" t="s">
        <v>166</v>
      </c>
      <c r="F569" t="s">
        <v>1027</v>
      </c>
      <c r="G569" t="s">
        <v>21</v>
      </c>
      <c r="H569" t="s">
        <v>436</v>
      </c>
      <c r="I569" t="s">
        <v>75</v>
      </c>
      <c r="J569" t="s">
        <v>444</v>
      </c>
    </row>
    <row r="570" spans="1:10">
      <c r="A570" t="str">
        <f t="shared" si="16"/>
        <v>LEON RODALLEC</v>
      </c>
      <c r="B570" t="str">
        <f t="shared" si="17"/>
        <v>TRIATHLON ACADEMY 28 Minime</v>
      </c>
      <c r="C570" t="s">
        <v>1741</v>
      </c>
      <c r="D570" t="s">
        <v>1742</v>
      </c>
      <c r="E570" t="s">
        <v>1743</v>
      </c>
      <c r="F570" t="s">
        <v>1744</v>
      </c>
      <c r="G570" t="s">
        <v>21</v>
      </c>
      <c r="H570" t="s">
        <v>436</v>
      </c>
      <c r="I570" t="s">
        <v>75</v>
      </c>
      <c r="J570" t="s">
        <v>444</v>
      </c>
    </row>
    <row r="571" spans="1:10">
      <c r="A571" t="str">
        <f t="shared" si="16"/>
        <v>Alix RODALLEC</v>
      </c>
      <c r="B571" t="str">
        <f t="shared" si="17"/>
        <v>TRIATHLON ACADEMY 28 Mini-Poussin</v>
      </c>
      <c r="C571" t="s">
        <v>1745</v>
      </c>
      <c r="D571" t="s">
        <v>1292</v>
      </c>
      <c r="E571" t="s">
        <v>1743</v>
      </c>
      <c r="F571" t="s">
        <v>1746</v>
      </c>
      <c r="G571" t="s">
        <v>68</v>
      </c>
      <c r="H571" t="s">
        <v>436</v>
      </c>
      <c r="I571" t="s">
        <v>75</v>
      </c>
      <c r="J571" t="s">
        <v>438</v>
      </c>
    </row>
    <row r="572" spans="1:10">
      <c r="A572" t="str">
        <f t="shared" si="16"/>
        <v>Hippolyte BIGOT</v>
      </c>
      <c r="B572" t="str">
        <f t="shared" si="17"/>
        <v>TRIATHLON ACADEMY 28 Minime</v>
      </c>
      <c r="C572" t="s">
        <v>762</v>
      </c>
      <c r="D572" t="s">
        <v>176</v>
      </c>
      <c r="E572" t="s">
        <v>175</v>
      </c>
      <c r="F572" t="s">
        <v>761</v>
      </c>
      <c r="G572" t="s">
        <v>21</v>
      </c>
      <c r="H572" t="s">
        <v>436</v>
      </c>
      <c r="I572" t="s">
        <v>75</v>
      </c>
      <c r="J572" t="s">
        <v>444</v>
      </c>
    </row>
    <row r="573" spans="1:10">
      <c r="A573" t="str">
        <f t="shared" si="16"/>
        <v>Anais ESPIED</v>
      </c>
      <c r="B573" t="str">
        <f t="shared" si="17"/>
        <v>BOURGES TRIATHLON Pupille</v>
      </c>
      <c r="C573" t="s">
        <v>1104</v>
      </c>
      <c r="D573" t="s">
        <v>154</v>
      </c>
      <c r="E573" t="s">
        <v>497</v>
      </c>
      <c r="F573" t="s">
        <v>1105</v>
      </c>
      <c r="G573" t="s">
        <v>68</v>
      </c>
      <c r="H573" t="s">
        <v>19</v>
      </c>
      <c r="I573" t="s">
        <v>75</v>
      </c>
      <c r="J573" t="s">
        <v>437</v>
      </c>
    </row>
    <row r="574" spans="1:10">
      <c r="A574" t="str">
        <f t="shared" si="16"/>
        <v>Robin DEMASSE</v>
      </c>
      <c r="B574" t="str">
        <f t="shared" si="17"/>
        <v>BOURGES TRIATHLON Cadet</v>
      </c>
      <c r="C574" t="s">
        <v>1065</v>
      </c>
      <c r="D574" t="s">
        <v>221</v>
      </c>
      <c r="E574" t="s">
        <v>547</v>
      </c>
      <c r="F574" t="s">
        <v>1066</v>
      </c>
      <c r="G574" t="s">
        <v>21</v>
      </c>
      <c r="H574" t="s">
        <v>19</v>
      </c>
      <c r="I574" t="s">
        <v>75</v>
      </c>
      <c r="J574" t="s">
        <v>447</v>
      </c>
    </row>
    <row r="575" spans="1:10">
      <c r="A575" t="str">
        <f t="shared" si="16"/>
        <v>Soline VIVIER</v>
      </c>
      <c r="B575" t="str">
        <f t="shared" si="17"/>
        <v>BOURGES TRIATHLON Pupille</v>
      </c>
      <c r="C575" t="s">
        <v>1881</v>
      </c>
      <c r="D575" t="s">
        <v>255</v>
      </c>
      <c r="E575" t="s">
        <v>490</v>
      </c>
      <c r="F575" t="s">
        <v>1882</v>
      </c>
      <c r="G575" t="s">
        <v>68</v>
      </c>
      <c r="H575" t="s">
        <v>19</v>
      </c>
      <c r="I575" t="s">
        <v>75</v>
      </c>
      <c r="J575" t="s">
        <v>437</v>
      </c>
    </row>
    <row r="576" spans="1:10">
      <c r="A576" t="str">
        <f t="shared" si="16"/>
        <v>Titouan VIVIER</v>
      </c>
      <c r="B576" t="str">
        <f t="shared" si="17"/>
        <v>BOURGES TRIATHLON Minime</v>
      </c>
      <c r="C576" t="s">
        <v>1883</v>
      </c>
      <c r="D576" t="s">
        <v>375</v>
      </c>
      <c r="E576" t="s">
        <v>490</v>
      </c>
      <c r="F576" t="s">
        <v>1884</v>
      </c>
      <c r="G576" t="s">
        <v>21</v>
      </c>
      <c r="H576" t="s">
        <v>19</v>
      </c>
      <c r="I576" t="s">
        <v>75</v>
      </c>
      <c r="J576" t="s">
        <v>444</v>
      </c>
    </row>
    <row r="577" spans="1:10">
      <c r="A577" t="str">
        <f t="shared" si="16"/>
        <v>Romane THENAISIE</v>
      </c>
      <c r="B577" t="str">
        <f t="shared" si="17"/>
        <v>T.C. JOUE LES TOURS Pupille</v>
      </c>
      <c r="C577" t="s">
        <v>1845</v>
      </c>
      <c r="D577" t="s">
        <v>295</v>
      </c>
      <c r="E577" t="s">
        <v>327</v>
      </c>
      <c r="F577" t="s">
        <v>1846</v>
      </c>
      <c r="G577" t="s">
        <v>68</v>
      </c>
      <c r="H577" t="s">
        <v>27</v>
      </c>
      <c r="I577" t="s">
        <v>75</v>
      </c>
      <c r="J577" t="s">
        <v>437</v>
      </c>
    </row>
    <row r="578" spans="1:10">
      <c r="A578" t="str">
        <f t="shared" si="16"/>
        <v>Jade MARTIN</v>
      </c>
      <c r="B578" t="str">
        <f t="shared" si="17"/>
        <v>SAINT AVERTIN SPORTS TRIATHLON 37 Minime</v>
      </c>
      <c r="C578" t="s">
        <v>1510</v>
      </c>
      <c r="D578" t="s">
        <v>206</v>
      </c>
      <c r="E578" t="s">
        <v>128</v>
      </c>
      <c r="F578" t="s">
        <v>1511</v>
      </c>
      <c r="G578" t="s">
        <v>68</v>
      </c>
      <c r="H578" t="s">
        <v>33</v>
      </c>
      <c r="I578" t="s">
        <v>75</v>
      </c>
      <c r="J578" t="s">
        <v>444</v>
      </c>
    </row>
    <row r="579" spans="1:10">
      <c r="A579" t="str">
        <f t="shared" ref="A579:A640" si="18">CONCATENATE(D579," ",E579)</f>
        <v>MARTIN VUILLEMOT</v>
      </c>
      <c r="B579" t="str">
        <f t="shared" ref="B579:B642" si="19">IFERROR(LEFT(CONCATENATE(H579," ",J579),LEN(CONCATENATE(H579," ",J579))-2),"")</f>
        <v>BOURGES TRIATHLON Minime</v>
      </c>
      <c r="C579" t="s">
        <v>1887</v>
      </c>
      <c r="D579" t="s">
        <v>128</v>
      </c>
      <c r="E579" t="s">
        <v>185</v>
      </c>
      <c r="F579" t="s">
        <v>1888</v>
      </c>
      <c r="G579" t="s">
        <v>21</v>
      </c>
      <c r="H579" t="s">
        <v>19</v>
      </c>
      <c r="I579" t="s">
        <v>75</v>
      </c>
      <c r="J579" t="s">
        <v>444</v>
      </c>
    </row>
    <row r="580" spans="1:10">
      <c r="A580" t="str">
        <f t="shared" si="18"/>
        <v>Zoe BELLETOISE</v>
      </c>
      <c r="B580" t="str">
        <f t="shared" si="19"/>
        <v>SAINT AVERTIN SPORTS TRIATHLON 37 Benjamin</v>
      </c>
      <c r="C580" t="s">
        <v>732</v>
      </c>
      <c r="D580" t="s">
        <v>269</v>
      </c>
      <c r="E580" t="s">
        <v>268</v>
      </c>
      <c r="F580" t="s">
        <v>733</v>
      </c>
      <c r="G580" t="s">
        <v>68</v>
      </c>
      <c r="H580" t="s">
        <v>33</v>
      </c>
      <c r="I580" t="s">
        <v>75</v>
      </c>
      <c r="J580" t="s">
        <v>448</v>
      </c>
    </row>
    <row r="581" spans="1:10">
      <c r="A581" t="str">
        <f t="shared" si="18"/>
        <v>Constance POUILLOUX</v>
      </c>
      <c r="B581" t="str">
        <f t="shared" si="19"/>
        <v>T.C. JOUE LES TOURS Mini-Poussin</v>
      </c>
      <c r="C581" t="s">
        <v>1667</v>
      </c>
      <c r="D581" t="s">
        <v>533</v>
      </c>
      <c r="E581" t="s">
        <v>534</v>
      </c>
      <c r="F581" t="s">
        <v>1668</v>
      </c>
      <c r="G581" t="s">
        <v>68</v>
      </c>
      <c r="H581" t="s">
        <v>27</v>
      </c>
      <c r="I581" t="s">
        <v>75</v>
      </c>
      <c r="J581" t="s">
        <v>438</v>
      </c>
    </row>
    <row r="582" spans="1:10">
      <c r="A582" t="str">
        <f t="shared" si="18"/>
        <v>Nell MARZAK</v>
      </c>
      <c r="B582" t="str">
        <f t="shared" si="19"/>
        <v>TRIATHLON ACADEMY 28 Mini-Poussin</v>
      </c>
      <c r="C582" t="s">
        <v>1515</v>
      </c>
      <c r="D582" t="s">
        <v>366</v>
      </c>
      <c r="E582" t="s">
        <v>1516</v>
      </c>
      <c r="F582" t="s">
        <v>1517</v>
      </c>
      <c r="G582" t="s">
        <v>68</v>
      </c>
      <c r="H582" t="s">
        <v>436</v>
      </c>
      <c r="I582" t="s">
        <v>75</v>
      </c>
      <c r="J582" t="s">
        <v>438</v>
      </c>
    </row>
    <row r="583" spans="1:10">
      <c r="A583" t="str">
        <f t="shared" si="18"/>
        <v>CALISTIN RIVIERRE</v>
      </c>
      <c r="B583" t="str">
        <f t="shared" si="19"/>
        <v>TRIATHLON ACADEMY 28 Minime</v>
      </c>
      <c r="C583" t="s">
        <v>1730</v>
      </c>
      <c r="D583" t="s">
        <v>584</v>
      </c>
      <c r="E583" t="s">
        <v>585</v>
      </c>
      <c r="F583" t="s">
        <v>1731</v>
      </c>
      <c r="G583" t="s">
        <v>21</v>
      </c>
      <c r="H583" t="s">
        <v>436</v>
      </c>
      <c r="I583" t="s">
        <v>75</v>
      </c>
      <c r="J583" t="s">
        <v>444</v>
      </c>
    </row>
    <row r="584" spans="1:10">
      <c r="A584" t="str">
        <f t="shared" si="18"/>
        <v>Milaume RIVIERRE</v>
      </c>
      <c r="B584" t="str">
        <f t="shared" si="19"/>
        <v>TRIATHLON ACADEMY 28 Pupille</v>
      </c>
      <c r="C584" t="s">
        <v>1732</v>
      </c>
      <c r="D584" t="s">
        <v>586</v>
      </c>
      <c r="E584" t="s">
        <v>585</v>
      </c>
      <c r="F584" t="s">
        <v>1733</v>
      </c>
      <c r="G584" t="s">
        <v>21</v>
      </c>
      <c r="H584" t="s">
        <v>436</v>
      </c>
      <c r="I584" t="s">
        <v>75</v>
      </c>
      <c r="J584" t="s">
        <v>439</v>
      </c>
    </row>
    <row r="585" spans="1:10">
      <c r="A585" t="str">
        <f t="shared" si="18"/>
        <v>Milan CORNEC</v>
      </c>
      <c r="B585" t="str">
        <f t="shared" si="19"/>
        <v>SAINT AVERTIN SPORTS TRIATHLON 37 Pupille</v>
      </c>
      <c r="C585" t="s">
        <v>962</v>
      </c>
      <c r="D585" t="s">
        <v>545</v>
      </c>
      <c r="E585" t="s">
        <v>546</v>
      </c>
      <c r="F585" t="s">
        <v>963</v>
      </c>
      <c r="G585" t="s">
        <v>21</v>
      </c>
      <c r="H585" t="s">
        <v>33</v>
      </c>
      <c r="I585" t="s">
        <v>75</v>
      </c>
      <c r="J585" t="s">
        <v>437</v>
      </c>
    </row>
    <row r="586" spans="1:10">
      <c r="A586" t="str">
        <f t="shared" si="18"/>
        <v>Leandre GUILLARD</v>
      </c>
      <c r="B586" t="str">
        <f t="shared" si="19"/>
        <v>SAINT AVERTIN SPORTS TRIATHLON 37 Minime</v>
      </c>
      <c r="C586" t="s">
        <v>1214</v>
      </c>
      <c r="D586" t="s">
        <v>498</v>
      </c>
      <c r="E586" t="s">
        <v>251</v>
      </c>
      <c r="F586" t="s">
        <v>1215</v>
      </c>
      <c r="G586" t="s">
        <v>21</v>
      </c>
      <c r="H586" t="s">
        <v>33</v>
      </c>
      <c r="I586" t="s">
        <v>75</v>
      </c>
      <c r="J586" t="s">
        <v>444</v>
      </c>
    </row>
    <row r="587" spans="1:10">
      <c r="A587" t="str">
        <f t="shared" si="18"/>
        <v>Nolann GUILLARD</v>
      </c>
      <c r="B587" t="str">
        <f t="shared" si="19"/>
        <v>SAINT AVERTIN SPORTS TRIATHLON 37 Cadet</v>
      </c>
      <c r="C587" t="s">
        <v>1216</v>
      </c>
      <c r="D587" t="s">
        <v>252</v>
      </c>
      <c r="E587" t="s">
        <v>251</v>
      </c>
      <c r="F587" t="s">
        <v>1217</v>
      </c>
      <c r="G587" t="s">
        <v>21</v>
      </c>
      <c r="H587" t="s">
        <v>33</v>
      </c>
      <c r="I587" t="s">
        <v>75</v>
      </c>
      <c r="J587" t="s">
        <v>447</v>
      </c>
    </row>
    <row r="588" spans="1:10">
      <c r="A588" t="str">
        <f t="shared" si="18"/>
        <v>Louis REMIGNON HARANGER</v>
      </c>
      <c r="B588" t="str">
        <f t="shared" si="19"/>
        <v>TRIATHLON ACADEMY 28 Minime</v>
      </c>
      <c r="C588" t="s">
        <v>1698</v>
      </c>
      <c r="D588" t="s">
        <v>287</v>
      </c>
      <c r="E588" t="s">
        <v>1699</v>
      </c>
      <c r="F588" t="s">
        <v>1700</v>
      </c>
      <c r="G588" t="s">
        <v>21</v>
      </c>
      <c r="H588" t="s">
        <v>436</v>
      </c>
      <c r="I588" t="s">
        <v>75</v>
      </c>
      <c r="J588" t="s">
        <v>444</v>
      </c>
    </row>
    <row r="589" spans="1:10">
      <c r="A589" t="str">
        <f t="shared" si="18"/>
        <v>OLIVIA QUERE</v>
      </c>
      <c r="B589" t="str">
        <f t="shared" si="19"/>
        <v>TRIATHLON ACADEMY 28 Poussin</v>
      </c>
      <c r="C589" t="s">
        <v>1688</v>
      </c>
      <c r="D589" t="s">
        <v>1689</v>
      </c>
      <c r="E589" t="s">
        <v>1690</v>
      </c>
      <c r="F589" t="s">
        <v>1691</v>
      </c>
      <c r="G589" t="s">
        <v>68</v>
      </c>
      <c r="H589" t="s">
        <v>436</v>
      </c>
      <c r="I589" t="s">
        <v>75</v>
      </c>
      <c r="J589" t="s">
        <v>450</v>
      </c>
    </row>
    <row r="590" spans="1:10">
      <c r="A590" t="str">
        <f t="shared" si="18"/>
        <v>AMAURY LIMPALAER</v>
      </c>
      <c r="B590" t="str">
        <f t="shared" si="19"/>
        <v>TRIATHLON ACADEMY 28 Benjamin</v>
      </c>
      <c r="C590" t="s">
        <v>1463</v>
      </c>
      <c r="D590" t="s">
        <v>110</v>
      </c>
      <c r="E590" t="s">
        <v>129</v>
      </c>
      <c r="F590" t="s">
        <v>1464</v>
      </c>
      <c r="G590" t="s">
        <v>21</v>
      </c>
      <c r="H590" t="s">
        <v>436</v>
      </c>
      <c r="I590" t="s">
        <v>75</v>
      </c>
      <c r="J590" t="s">
        <v>448</v>
      </c>
    </row>
    <row r="591" spans="1:10">
      <c r="A591" t="str">
        <f t="shared" si="18"/>
        <v>Alexandre LIMPALAER</v>
      </c>
      <c r="B591" t="str">
        <f t="shared" si="19"/>
        <v>TRIATHLON ACADEMY 28 Junior</v>
      </c>
      <c r="C591" t="s">
        <v>1465</v>
      </c>
      <c r="D591" t="s">
        <v>127</v>
      </c>
      <c r="E591" t="s">
        <v>129</v>
      </c>
      <c r="F591" t="s">
        <v>1466</v>
      </c>
      <c r="G591" t="s">
        <v>21</v>
      </c>
      <c r="H591" t="s">
        <v>436</v>
      </c>
      <c r="I591" t="s">
        <v>75</v>
      </c>
      <c r="J591" t="s">
        <v>451</v>
      </c>
    </row>
    <row r="592" spans="1:10">
      <c r="A592" t="str">
        <f t="shared" si="18"/>
        <v>Clement GIRARDEAU</v>
      </c>
      <c r="B592" t="str">
        <f t="shared" si="19"/>
        <v>SAINT AVERTIN SPORTS TRIATHLON 37 Cadet</v>
      </c>
      <c r="C592" s="44" t="s">
        <v>1186</v>
      </c>
      <c r="D592" s="44" t="s">
        <v>113</v>
      </c>
      <c r="E592" s="44" t="s">
        <v>218</v>
      </c>
      <c r="F592" s="45" t="s">
        <v>1187</v>
      </c>
      <c r="G592" s="44" t="s">
        <v>21</v>
      </c>
      <c r="H592" s="44" t="s">
        <v>33</v>
      </c>
      <c r="I592" s="44" t="s">
        <v>75</v>
      </c>
      <c r="J592" s="44" t="s">
        <v>447</v>
      </c>
    </row>
    <row r="593" spans="1:10">
      <c r="A593" t="str">
        <f t="shared" si="18"/>
        <v>Clea MOUTEL</v>
      </c>
      <c r="B593" t="str">
        <f t="shared" si="19"/>
        <v>BOURGES TRIATHLON Cadet</v>
      </c>
      <c r="C593" s="44" t="s">
        <v>1561</v>
      </c>
      <c r="D593" s="44" t="s">
        <v>86</v>
      </c>
      <c r="E593" s="44" t="s">
        <v>197</v>
      </c>
      <c r="F593" s="45" t="s">
        <v>1460</v>
      </c>
      <c r="G593" s="44" t="s">
        <v>68</v>
      </c>
      <c r="H593" s="44" t="s">
        <v>19</v>
      </c>
      <c r="I593" s="44" t="s">
        <v>75</v>
      </c>
      <c r="J593" s="44" t="s">
        <v>447</v>
      </c>
    </row>
    <row r="594" spans="1:10">
      <c r="A594" t="str">
        <f t="shared" si="18"/>
        <v>Lucas FRAISSE</v>
      </c>
      <c r="B594" t="str">
        <f t="shared" si="19"/>
        <v>BOURGES TRIATHLON Minime</v>
      </c>
      <c r="C594" s="44" t="s">
        <v>1132</v>
      </c>
      <c r="D594" s="44" t="s">
        <v>205</v>
      </c>
      <c r="E594" s="44" t="s">
        <v>204</v>
      </c>
      <c r="F594" s="45" t="s">
        <v>1133</v>
      </c>
      <c r="G594" s="44" t="s">
        <v>21</v>
      </c>
      <c r="H594" s="44" t="s">
        <v>19</v>
      </c>
      <c r="I594" s="44" t="s">
        <v>75</v>
      </c>
      <c r="J594" s="44" t="s">
        <v>442</v>
      </c>
    </row>
    <row r="595" spans="1:10">
      <c r="A595" t="str">
        <f t="shared" si="18"/>
        <v>Celian LAFEUILLE</v>
      </c>
      <c r="B595" t="str">
        <f t="shared" si="19"/>
        <v>BOURGES TRIATHLON Pupille</v>
      </c>
      <c r="C595" s="44" t="s">
        <v>1342</v>
      </c>
      <c r="D595" s="44" t="s">
        <v>201</v>
      </c>
      <c r="E595" s="44" t="s">
        <v>200</v>
      </c>
      <c r="F595" s="45" t="s">
        <v>1343</v>
      </c>
      <c r="G595" s="44" t="s">
        <v>21</v>
      </c>
      <c r="H595" s="44" t="s">
        <v>19</v>
      </c>
      <c r="I595" s="44" t="s">
        <v>75</v>
      </c>
      <c r="J595" s="44" t="s">
        <v>439</v>
      </c>
    </row>
    <row r="596" spans="1:10" ht="16">
      <c r="A596" t="str">
        <f t="shared" si="18"/>
        <v>Elise HOFFBECK</v>
      </c>
      <c r="B596" t="str">
        <f t="shared" si="19"/>
        <v>ASPTT. TRIATHLON ORLEANS Junior</v>
      </c>
      <c r="C596" s="44" t="s">
        <v>1267</v>
      </c>
      <c r="D596" s="44" t="s">
        <v>123</v>
      </c>
      <c r="E596" s="44" t="s">
        <v>1268</v>
      </c>
      <c r="F596" s="45" t="s">
        <v>1269</v>
      </c>
      <c r="G596" s="44" t="s">
        <v>68</v>
      </c>
      <c r="H596" s="42" t="s">
        <v>64</v>
      </c>
      <c r="I596" s="44" t="s">
        <v>75</v>
      </c>
      <c r="J596" s="44" t="s">
        <v>440</v>
      </c>
    </row>
    <row r="597" spans="1:10" ht="16">
      <c r="A597" t="str">
        <f t="shared" si="18"/>
        <v>Alexine MOUTEL</v>
      </c>
      <c r="B597" t="str">
        <f t="shared" si="19"/>
        <v>BOURGES TRIATHLON Junior</v>
      </c>
      <c r="C597" s="44" t="s">
        <v>1562</v>
      </c>
      <c r="D597" s="44" t="s">
        <v>198</v>
      </c>
      <c r="E597" s="44" t="s">
        <v>197</v>
      </c>
      <c r="F597" s="45" t="s">
        <v>1563</v>
      </c>
      <c r="G597" s="44" t="s">
        <v>68</v>
      </c>
      <c r="H597" s="42" t="s">
        <v>19</v>
      </c>
      <c r="I597" s="44" t="s">
        <v>75</v>
      </c>
      <c r="J597" s="44" t="s">
        <v>440</v>
      </c>
    </row>
    <row r="598" spans="1:10" ht="16">
      <c r="A598" t="str">
        <f t="shared" si="18"/>
        <v>Roman CHANCEL</v>
      </c>
      <c r="B598" t="str">
        <f t="shared" si="19"/>
        <v>SAINT AVERTIN SPORTS TRIATHLON 37 Cadet</v>
      </c>
      <c r="C598" s="44" t="s">
        <v>910</v>
      </c>
      <c r="D598" s="44" t="s">
        <v>259</v>
      </c>
      <c r="E598" s="44" t="s">
        <v>172</v>
      </c>
      <c r="F598" s="45" t="s">
        <v>911</v>
      </c>
      <c r="G598" s="44" t="s">
        <v>21</v>
      </c>
      <c r="H598" s="42" t="s">
        <v>33</v>
      </c>
      <c r="I598" s="44" t="s">
        <v>75</v>
      </c>
      <c r="J598" s="44" t="s">
        <v>447</v>
      </c>
    </row>
    <row r="599" spans="1:10" ht="16">
      <c r="A599" t="str">
        <f t="shared" si="18"/>
        <v>Cleya LEPRINCE</v>
      </c>
      <c r="B599" t="str">
        <f t="shared" si="19"/>
        <v>BOURGES TRIATHLON Cadet</v>
      </c>
      <c r="C599" s="44" t="s">
        <v>1443</v>
      </c>
      <c r="D599" s="44" t="s">
        <v>517</v>
      </c>
      <c r="E599" s="44" t="s">
        <v>518</v>
      </c>
      <c r="F599" s="45" t="s">
        <v>1444</v>
      </c>
      <c r="G599" s="44" t="s">
        <v>68</v>
      </c>
      <c r="H599" s="42" t="s">
        <v>19</v>
      </c>
      <c r="I599" s="44" t="s">
        <v>75</v>
      </c>
      <c r="J599" s="44" t="s">
        <v>447</v>
      </c>
    </row>
    <row r="600" spans="1:10">
      <c r="A600" t="str">
        <f t="shared" si="18"/>
        <v>Leon BAILLEUX</v>
      </c>
      <c r="B600" t="str">
        <f t="shared" si="19"/>
        <v>TRIATHLON ACADEMY 28 Minime</v>
      </c>
      <c r="C600" s="44" t="s">
        <v>698</v>
      </c>
      <c r="D600" s="44" t="s">
        <v>180</v>
      </c>
      <c r="E600" s="44" t="s">
        <v>179</v>
      </c>
      <c r="F600" s="45" t="s">
        <v>699</v>
      </c>
      <c r="G600" s="44" t="s">
        <v>21</v>
      </c>
      <c r="H600" s="44" t="s">
        <v>436</v>
      </c>
      <c r="I600" s="44" t="s">
        <v>75</v>
      </c>
      <c r="J600" s="44" t="s">
        <v>442</v>
      </c>
    </row>
    <row r="601" spans="1:10">
      <c r="A601" t="str">
        <f t="shared" si="18"/>
        <v>Malo BONVARLET</v>
      </c>
      <c r="B601" t="str">
        <f t="shared" si="19"/>
        <v>TRIATHLON ACADEMY 28 Benjamin</v>
      </c>
      <c r="C601" s="44" t="s">
        <v>801</v>
      </c>
      <c r="D601" s="44" t="s">
        <v>214</v>
      </c>
      <c r="E601" s="44" t="s">
        <v>802</v>
      </c>
      <c r="F601" s="45" t="s">
        <v>803</v>
      </c>
      <c r="G601" s="44" t="s">
        <v>21</v>
      </c>
      <c r="H601" s="44" t="s">
        <v>436</v>
      </c>
      <c r="I601" s="44" t="s">
        <v>75</v>
      </c>
      <c r="J601" s="44" t="s">
        <v>448</v>
      </c>
    </row>
    <row r="602" spans="1:10">
      <c r="A602" t="str">
        <f t="shared" si="18"/>
        <v>Lucie LEGRAND</v>
      </c>
      <c r="B602" t="str">
        <f t="shared" si="19"/>
        <v>TRIATHLON ACADEMY 28 Pupille</v>
      </c>
      <c r="C602" s="44" t="s">
        <v>1424</v>
      </c>
      <c r="D602" s="44" t="s">
        <v>318</v>
      </c>
      <c r="E602" s="44" t="s">
        <v>1425</v>
      </c>
      <c r="F602" s="45" t="s">
        <v>1155</v>
      </c>
      <c r="G602" s="44" t="s">
        <v>68</v>
      </c>
      <c r="H602" s="44" t="s">
        <v>436</v>
      </c>
      <c r="I602" s="44" t="s">
        <v>75</v>
      </c>
      <c r="J602" s="44" t="s">
        <v>439</v>
      </c>
    </row>
    <row r="603" spans="1:10">
      <c r="A603" t="str">
        <f t="shared" si="18"/>
        <v>Lise MARINET</v>
      </c>
      <c r="B603" t="str">
        <f t="shared" si="19"/>
        <v>TRIATHLON ACADEMY 28 Poussin</v>
      </c>
      <c r="C603" s="44" t="s">
        <v>1503</v>
      </c>
      <c r="D603" s="44" t="s">
        <v>371</v>
      </c>
      <c r="E603" s="44" t="s">
        <v>467</v>
      </c>
      <c r="F603" s="45" t="s">
        <v>1504</v>
      </c>
      <c r="G603" s="44" t="s">
        <v>68</v>
      </c>
      <c r="H603" s="44" t="s">
        <v>436</v>
      </c>
      <c r="I603" s="44" t="s">
        <v>75</v>
      </c>
      <c r="J603" s="44" t="s">
        <v>450</v>
      </c>
    </row>
    <row r="604" spans="1:10">
      <c r="A604" t="str">
        <f t="shared" si="18"/>
        <v>Paul BOITEUX</v>
      </c>
      <c r="B604" t="str">
        <f t="shared" si="19"/>
        <v>BOURGES TRIATHLON Pupille</v>
      </c>
      <c r="C604" s="44" t="s">
        <v>789</v>
      </c>
      <c r="D604" s="44" t="s">
        <v>162</v>
      </c>
      <c r="E604" s="44" t="s">
        <v>790</v>
      </c>
      <c r="F604" s="45" t="s">
        <v>791</v>
      </c>
      <c r="G604" s="44" t="s">
        <v>21</v>
      </c>
      <c r="H604" s="44" t="s">
        <v>19</v>
      </c>
      <c r="I604" s="44" t="s">
        <v>75</v>
      </c>
      <c r="J604" s="44" t="s">
        <v>437</v>
      </c>
    </row>
    <row r="605" spans="1:10">
      <c r="A605" t="str">
        <f t="shared" si="18"/>
        <v>ROMAIN QUENNOY</v>
      </c>
      <c r="B605" t="str">
        <f t="shared" si="19"/>
        <v>SAINT AVERTIN SPORTS TRIATHLON 37 Benjamin</v>
      </c>
      <c r="C605" s="44" t="s">
        <v>1686</v>
      </c>
      <c r="D605" s="44" t="s">
        <v>239</v>
      </c>
      <c r="E605" s="44" t="s">
        <v>238</v>
      </c>
      <c r="F605" s="45" t="s">
        <v>1687</v>
      </c>
      <c r="G605" s="44" t="s">
        <v>21</v>
      </c>
      <c r="H605" s="44" t="s">
        <v>33</v>
      </c>
      <c r="I605" s="44" t="s">
        <v>75</v>
      </c>
      <c r="J605" s="44" t="s">
        <v>443</v>
      </c>
    </row>
    <row r="606" spans="1:10">
      <c r="A606" t="str">
        <f t="shared" si="18"/>
        <v>Kalycie THOMAS</v>
      </c>
      <c r="B606" t="str">
        <f t="shared" si="19"/>
        <v>SAINT AVERTIN SPORTS TRIATHLON 37 Benjamin</v>
      </c>
      <c r="C606" s="44" t="s">
        <v>1858</v>
      </c>
      <c r="D606" s="44" t="s">
        <v>1859</v>
      </c>
      <c r="E606" s="44" t="s">
        <v>73</v>
      </c>
      <c r="F606" s="45" t="s">
        <v>1860</v>
      </c>
      <c r="G606" s="44" t="s">
        <v>68</v>
      </c>
      <c r="H606" s="44" t="s">
        <v>33</v>
      </c>
      <c r="I606" s="44" t="s">
        <v>75</v>
      </c>
      <c r="J606" s="44" t="s">
        <v>448</v>
      </c>
    </row>
    <row r="607" spans="1:10">
      <c r="A607" t="str">
        <f t="shared" si="18"/>
        <v>Soline DREVET</v>
      </c>
      <c r="B607" t="str">
        <f t="shared" si="19"/>
        <v>SAINT AVERTIN SPORTS TRIATHLON 37 Cadet</v>
      </c>
      <c r="C607" s="44" t="s">
        <v>1083</v>
      </c>
      <c r="D607" s="44" t="s">
        <v>255</v>
      </c>
      <c r="E607" s="44" t="s">
        <v>605</v>
      </c>
      <c r="F607" s="45" t="s">
        <v>1084</v>
      </c>
      <c r="G607" s="44" t="s">
        <v>68</v>
      </c>
      <c r="H607" s="44" t="s">
        <v>33</v>
      </c>
      <c r="I607" s="44" t="s">
        <v>75</v>
      </c>
      <c r="J607" s="44" t="s">
        <v>447</v>
      </c>
    </row>
    <row r="608" spans="1:10">
      <c r="A608" t="str">
        <f t="shared" si="18"/>
        <v>Oscar DEMARIA</v>
      </c>
      <c r="B608" t="str">
        <f t="shared" si="19"/>
        <v>TRIATHLON ACADEMY 28 Mini-Poussin</v>
      </c>
      <c r="C608" s="44" t="s">
        <v>1061</v>
      </c>
      <c r="D608" s="44" t="s">
        <v>1062</v>
      </c>
      <c r="E608" s="44" t="s">
        <v>1063</v>
      </c>
      <c r="F608" s="45" t="s">
        <v>1064</v>
      </c>
      <c r="G608" s="44" t="s">
        <v>21</v>
      </c>
      <c r="H608" s="44" t="s">
        <v>436</v>
      </c>
      <c r="I608" s="44" t="s">
        <v>75</v>
      </c>
      <c r="J608" s="44" t="s">
        <v>449</v>
      </c>
    </row>
    <row r="609" spans="1:10">
      <c r="A609" t="str">
        <f t="shared" si="18"/>
        <v>Kathleen BRIANCEAU</v>
      </c>
      <c r="B609" t="str">
        <f t="shared" si="19"/>
        <v>TRIATHLON ACADEMY 28 Minime</v>
      </c>
      <c r="C609" s="44" t="s">
        <v>847</v>
      </c>
      <c r="D609" s="44" t="s">
        <v>598</v>
      </c>
      <c r="E609" s="44" t="s">
        <v>599</v>
      </c>
      <c r="F609" s="45" t="s">
        <v>848</v>
      </c>
      <c r="G609" s="44" t="s">
        <v>68</v>
      </c>
      <c r="H609" s="44" t="s">
        <v>436</v>
      </c>
      <c r="I609" s="44" t="s">
        <v>75</v>
      </c>
      <c r="J609" s="44" t="s">
        <v>442</v>
      </c>
    </row>
    <row r="610" spans="1:10">
      <c r="A610" t="str">
        <f t="shared" si="18"/>
        <v>Jade LEMARIE</v>
      </c>
      <c r="B610" t="str">
        <f t="shared" si="19"/>
        <v>TRIATHLON ACADEMY 28 Pupille</v>
      </c>
      <c r="C610" s="44" t="s">
        <v>1434</v>
      </c>
      <c r="D610" s="44" t="s">
        <v>206</v>
      </c>
      <c r="E610" s="44" t="s">
        <v>1435</v>
      </c>
      <c r="F610" s="45" t="s">
        <v>1436</v>
      </c>
      <c r="G610" s="44" t="s">
        <v>68</v>
      </c>
      <c r="H610" s="44" t="s">
        <v>436</v>
      </c>
      <c r="I610" s="44" t="s">
        <v>75</v>
      </c>
      <c r="J610" s="44" t="s">
        <v>439</v>
      </c>
    </row>
    <row r="611" spans="1:10">
      <c r="A611" t="str">
        <f t="shared" si="18"/>
        <v>Yliad FOUSSEREAU</v>
      </c>
      <c r="B611" t="str">
        <f t="shared" si="19"/>
        <v>TRIATHLON ACADEMY 28 Pupille</v>
      </c>
      <c r="C611" s="44" t="s">
        <v>1128</v>
      </c>
      <c r="D611" s="44" t="s">
        <v>1129</v>
      </c>
      <c r="E611" s="44" t="s">
        <v>1130</v>
      </c>
      <c r="F611" s="45" t="s">
        <v>1131</v>
      </c>
      <c r="G611" s="44" t="s">
        <v>21</v>
      </c>
      <c r="H611" s="44" t="s">
        <v>436</v>
      </c>
      <c r="I611" s="44" t="s">
        <v>75</v>
      </c>
      <c r="J611" s="44" t="s">
        <v>437</v>
      </c>
    </row>
    <row r="612" spans="1:10">
      <c r="A612" t="str">
        <f t="shared" si="18"/>
        <v>Clara DROUIN</v>
      </c>
      <c r="B612" t="str">
        <f t="shared" si="19"/>
        <v>TRIATHLON ACADEMY 28 Pupille</v>
      </c>
      <c r="C612" s="44" t="s">
        <v>1087</v>
      </c>
      <c r="D612" s="44" t="s">
        <v>277</v>
      </c>
      <c r="E612" s="44" t="s">
        <v>319</v>
      </c>
      <c r="F612" s="45" t="s">
        <v>1088</v>
      </c>
      <c r="G612" s="44" t="s">
        <v>68</v>
      </c>
      <c r="H612" s="44" t="s">
        <v>436</v>
      </c>
      <c r="I612" s="44" t="s">
        <v>75</v>
      </c>
      <c r="J612" s="44" t="s">
        <v>437</v>
      </c>
    </row>
    <row r="613" spans="1:10">
      <c r="A613" t="str">
        <f t="shared" si="18"/>
        <v>Martin JACQUEMIN</v>
      </c>
      <c r="B613" t="str">
        <f t="shared" si="19"/>
        <v>TRIATHLON ACADEMY 28 Cadet</v>
      </c>
      <c r="C613" s="44" t="s">
        <v>1274</v>
      </c>
      <c r="D613" s="44" t="s">
        <v>97</v>
      </c>
      <c r="E613" s="44" t="s">
        <v>1275</v>
      </c>
      <c r="F613" s="45" t="s">
        <v>1276</v>
      </c>
      <c r="G613" s="44" t="s">
        <v>21</v>
      </c>
      <c r="H613" s="44" t="s">
        <v>436</v>
      </c>
      <c r="I613" s="44" t="s">
        <v>75</v>
      </c>
      <c r="J613" s="44" t="s">
        <v>447</v>
      </c>
    </row>
    <row r="614" spans="1:10">
      <c r="A614" t="str">
        <f t="shared" si="18"/>
        <v>Margot THOISY</v>
      </c>
      <c r="B614" t="str">
        <f t="shared" si="19"/>
        <v>TRIATHLON ACADEMY 28 Benjamin</v>
      </c>
      <c r="C614" s="44" t="s">
        <v>1852</v>
      </c>
      <c r="D614" s="44" t="s">
        <v>83</v>
      </c>
      <c r="E614" s="44" t="s">
        <v>108</v>
      </c>
      <c r="F614" s="45" t="s">
        <v>1853</v>
      </c>
      <c r="G614" s="44" t="s">
        <v>68</v>
      </c>
      <c r="H614" s="44" t="s">
        <v>436</v>
      </c>
      <c r="I614" s="44" t="s">
        <v>75</v>
      </c>
      <c r="J614" s="44" t="s">
        <v>443</v>
      </c>
    </row>
    <row r="615" spans="1:10">
      <c r="A615" t="str">
        <f t="shared" si="18"/>
        <v>Lysie CLOUET</v>
      </c>
      <c r="B615" t="str">
        <f t="shared" si="19"/>
        <v>TRIATHLON ACADEMY 28 Poussin</v>
      </c>
      <c r="C615" s="44" t="s">
        <v>948</v>
      </c>
      <c r="D615" s="44" t="s">
        <v>555</v>
      </c>
      <c r="E615" s="44" t="s">
        <v>556</v>
      </c>
      <c r="F615" s="45" t="s">
        <v>949</v>
      </c>
      <c r="G615" s="44" t="s">
        <v>68</v>
      </c>
      <c r="H615" s="44" t="s">
        <v>436</v>
      </c>
      <c r="I615" s="44" t="s">
        <v>75</v>
      </c>
      <c r="J615" s="44" t="s">
        <v>450</v>
      </c>
    </row>
    <row r="616" spans="1:10">
      <c r="A616" t="str">
        <f t="shared" si="18"/>
        <v>Kais CLOUET</v>
      </c>
      <c r="B616" t="str">
        <f t="shared" si="19"/>
        <v>TRIATHLON ACADEMY 28 Minime</v>
      </c>
      <c r="C616" s="44" t="s">
        <v>950</v>
      </c>
      <c r="D616" s="44" t="s">
        <v>951</v>
      </c>
      <c r="E616" s="44" t="s">
        <v>556</v>
      </c>
      <c r="F616" s="45" t="s">
        <v>952</v>
      </c>
      <c r="G616" s="44" t="s">
        <v>21</v>
      </c>
      <c r="H616" s="44" t="s">
        <v>436</v>
      </c>
      <c r="I616" s="44" t="s">
        <v>75</v>
      </c>
      <c r="J616" s="44" t="s">
        <v>442</v>
      </c>
    </row>
    <row r="617" spans="1:10">
      <c r="A617" t="str">
        <f t="shared" si="18"/>
        <v>SACHA ROCHERIEUX</v>
      </c>
      <c r="B617" t="str">
        <f t="shared" si="19"/>
        <v>TRIATHLON ACADEMY 28 Poussin</v>
      </c>
      <c r="C617" s="44" t="s">
        <v>1738</v>
      </c>
      <c r="D617" s="44" t="s">
        <v>587</v>
      </c>
      <c r="E617" s="44" t="s">
        <v>588</v>
      </c>
      <c r="F617" s="45" t="s">
        <v>1739</v>
      </c>
      <c r="G617" s="44" t="s">
        <v>21</v>
      </c>
      <c r="H617" s="44" t="s">
        <v>436</v>
      </c>
      <c r="I617" s="44" t="s">
        <v>75</v>
      </c>
      <c r="J617" s="44" t="s">
        <v>446</v>
      </c>
    </row>
    <row r="618" spans="1:10">
      <c r="A618" t="str">
        <f t="shared" si="18"/>
        <v>MAEL ROCHERIEUX</v>
      </c>
      <c r="B618" t="str">
        <f t="shared" si="19"/>
        <v>TRIATHLON ACADEMY 28 Cadet</v>
      </c>
      <c r="C618" s="44" t="s">
        <v>1740</v>
      </c>
      <c r="D618" s="44" t="s">
        <v>114</v>
      </c>
      <c r="E618" s="44" t="s">
        <v>588</v>
      </c>
      <c r="F618" s="45" t="s">
        <v>1679</v>
      </c>
      <c r="G618" s="44" t="s">
        <v>21</v>
      </c>
      <c r="H618" s="44" t="s">
        <v>436</v>
      </c>
      <c r="I618" s="44" t="s">
        <v>75</v>
      </c>
      <c r="J618" s="44" t="s">
        <v>441</v>
      </c>
    </row>
    <row r="619" spans="1:10">
      <c r="A619" t="str">
        <f t="shared" si="18"/>
        <v>Ines RACHMOUN</v>
      </c>
      <c r="B619" t="str">
        <f t="shared" si="19"/>
        <v>TRIATHLON ACADEMY 28 Benjamin</v>
      </c>
      <c r="C619" s="44" t="s">
        <v>1692</v>
      </c>
      <c r="D619" s="44" t="s">
        <v>116</v>
      </c>
      <c r="E619" s="44" t="s">
        <v>115</v>
      </c>
      <c r="F619" s="45" t="s">
        <v>1693</v>
      </c>
      <c r="G619" s="44" t="s">
        <v>68</v>
      </c>
      <c r="H619" s="44" t="s">
        <v>436</v>
      </c>
      <c r="I619" s="44" t="s">
        <v>75</v>
      </c>
      <c r="J619" s="44" t="s">
        <v>443</v>
      </c>
    </row>
    <row r="620" spans="1:10">
      <c r="A620" t="str">
        <f t="shared" si="18"/>
        <v>Samuel DELABY</v>
      </c>
      <c r="B620" t="str">
        <f t="shared" si="19"/>
        <v>SAINT AVERTIN SPORTS TRIATHLON 37 Minime</v>
      </c>
      <c r="C620" s="44" t="s">
        <v>1041</v>
      </c>
      <c r="D620" s="44" t="s">
        <v>137</v>
      </c>
      <c r="E620" s="44" t="s">
        <v>602</v>
      </c>
      <c r="F620" s="45" t="s">
        <v>1042</v>
      </c>
      <c r="G620" s="44" t="s">
        <v>21</v>
      </c>
      <c r="H620" s="44" t="s">
        <v>33</v>
      </c>
      <c r="I620" s="44" t="s">
        <v>75</v>
      </c>
      <c r="J620" s="44" t="s">
        <v>442</v>
      </c>
    </row>
    <row r="621" spans="1:10">
      <c r="A621" t="str">
        <f t="shared" si="18"/>
        <v>Simon BACHET</v>
      </c>
      <c r="B621" t="str">
        <f t="shared" si="19"/>
        <v>SAINT AVERTIN SPORTS TRIATHLON 37 Cadet</v>
      </c>
      <c r="C621" s="44" t="s">
        <v>696</v>
      </c>
      <c r="D621" s="44" t="s">
        <v>126</v>
      </c>
      <c r="E621" s="44" t="s">
        <v>274</v>
      </c>
      <c r="F621" s="45" t="s">
        <v>697</v>
      </c>
      <c r="G621" s="44" t="s">
        <v>21</v>
      </c>
      <c r="H621" s="44" t="s">
        <v>33</v>
      </c>
      <c r="I621" s="44" t="s">
        <v>75</v>
      </c>
      <c r="J621" s="44" t="s">
        <v>447</v>
      </c>
    </row>
    <row r="622" spans="1:10">
      <c r="A622" t="str">
        <f t="shared" si="18"/>
        <v>Louise HIVET</v>
      </c>
      <c r="B622" t="str">
        <f t="shared" si="19"/>
        <v>TRIATHLON ACADEMY 28 Poussin</v>
      </c>
      <c r="C622" s="44" t="s">
        <v>1263</v>
      </c>
      <c r="D622" s="44" t="s">
        <v>87</v>
      </c>
      <c r="E622" s="44" t="s">
        <v>148</v>
      </c>
      <c r="F622" s="45" t="s">
        <v>1264</v>
      </c>
      <c r="G622" s="44" t="s">
        <v>68</v>
      </c>
      <c r="H622" s="44" t="s">
        <v>436</v>
      </c>
      <c r="I622" s="44" t="s">
        <v>75</v>
      </c>
      <c r="J622" s="44" t="s">
        <v>450</v>
      </c>
    </row>
    <row r="623" spans="1:10">
      <c r="A623" t="str">
        <f t="shared" si="18"/>
        <v>Arthur PERIER</v>
      </c>
      <c r="B623" t="str">
        <f t="shared" si="19"/>
        <v>TRIATHLON ACADEMY 28 Poussin</v>
      </c>
      <c r="C623" s="44" t="s">
        <v>1605</v>
      </c>
      <c r="D623" s="44" t="s">
        <v>98</v>
      </c>
      <c r="E623" s="44" t="s">
        <v>1606</v>
      </c>
      <c r="F623" s="45" t="s">
        <v>1607</v>
      </c>
      <c r="G623" s="44" t="s">
        <v>21</v>
      </c>
      <c r="H623" s="44" t="s">
        <v>436</v>
      </c>
      <c r="I623" s="44" t="s">
        <v>75</v>
      </c>
      <c r="J623" s="44" t="s">
        <v>450</v>
      </c>
    </row>
    <row r="624" spans="1:10">
      <c r="A624" t="str">
        <f t="shared" si="18"/>
        <v>Theo BLANCHARD</v>
      </c>
      <c r="B624" t="str">
        <f t="shared" si="19"/>
        <v>TRIATHLON ACADEMY 28 Pupille</v>
      </c>
      <c r="C624" s="44" t="s">
        <v>773</v>
      </c>
      <c r="D624" s="44" t="s">
        <v>281</v>
      </c>
      <c r="E624" s="44" t="s">
        <v>774</v>
      </c>
      <c r="F624" s="45" t="s">
        <v>775</v>
      </c>
      <c r="G624" s="44" t="s">
        <v>21</v>
      </c>
      <c r="H624" s="44" t="s">
        <v>436</v>
      </c>
      <c r="I624" s="44" t="s">
        <v>75</v>
      </c>
      <c r="J624" s="44" t="s">
        <v>437</v>
      </c>
    </row>
    <row r="625" spans="1:10">
      <c r="A625" t="str">
        <f t="shared" si="18"/>
        <v>AMAURY TERNISIEN</v>
      </c>
      <c r="B625" t="str">
        <f t="shared" si="19"/>
        <v>TRIATHLON ACADEMY 28 Minime</v>
      </c>
      <c r="C625" s="44" t="s">
        <v>1837</v>
      </c>
      <c r="D625" s="44" t="s">
        <v>110</v>
      </c>
      <c r="E625" s="44" t="s">
        <v>109</v>
      </c>
      <c r="F625" s="45" t="s">
        <v>1838</v>
      </c>
      <c r="G625" s="44" t="s">
        <v>21</v>
      </c>
      <c r="H625" s="44" t="s">
        <v>436</v>
      </c>
      <c r="I625" s="44" t="s">
        <v>75</v>
      </c>
      <c r="J625" s="44" t="s">
        <v>444</v>
      </c>
    </row>
    <row r="626" spans="1:10">
      <c r="A626" t="str">
        <f t="shared" si="18"/>
        <v xml:space="preserve"> </v>
      </c>
      <c r="B626" t="str">
        <f t="shared" si="19"/>
        <v/>
      </c>
      <c r="C626" s="44"/>
      <c r="D626" s="44"/>
      <c r="E626" s="44"/>
      <c r="F626" s="45"/>
      <c r="G626" s="44"/>
      <c r="H626" s="44"/>
      <c r="I626" s="44"/>
      <c r="J626" s="44"/>
    </row>
    <row r="627" spans="1:10">
      <c r="A627" t="str">
        <f t="shared" si="18"/>
        <v xml:space="preserve"> </v>
      </c>
      <c r="B627" t="str">
        <f t="shared" si="19"/>
        <v/>
      </c>
      <c r="C627" s="44"/>
      <c r="D627" s="44"/>
      <c r="E627" s="44"/>
      <c r="F627" s="45"/>
      <c r="G627" s="44"/>
      <c r="H627" s="44"/>
      <c r="I627" s="44"/>
      <c r="J627" s="44"/>
    </row>
    <row r="628" spans="1:10">
      <c r="A628" t="str">
        <f t="shared" si="18"/>
        <v xml:space="preserve"> </v>
      </c>
      <c r="B628" t="str">
        <f t="shared" si="19"/>
        <v/>
      </c>
      <c r="C628" s="44"/>
      <c r="D628" s="44"/>
      <c r="E628" s="44"/>
      <c r="F628" s="45"/>
      <c r="G628" s="44"/>
      <c r="H628" s="44"/>
      <c r="I628" s="44"/>
      <c r="J628" s="44"/>
    </row>
    <row r="629" spans="1:10">
      <c r="A629" t="str">
        <f t="shared" si="18"/>
        <v xml:space="preserve"> </v>
      </c>
      <c r="B629" t="str">
        <f t="shared" si="19"/>
        <v/>
      </c>
      <c r="C629" s="44"/>
      <c r="D629" s="44"/>
      <c r="E629" s="44"/>
      <c r="F629" s="45"/>
      <c r="G629" s="44"/>
      <c r="H629" s="44"/>
      <c r="I629" s="44"/>
      <c r="J629" s="44"/>
    </row>
    <row r="630" spans="1:10">
      <c r="A630" t="str">
        <f t="shared" si="18"/>
        <v xml:space="preserve"> </v>
      </c>
      <c r="B630" t="str">
        <f t="shared" si="19"/>
        <v/>
      </c>
      <c r="C630" s="44"/>
      <c r="D630" s="44"/>
      <c r="E630" s="44"/>
      <c r="F630" s="45"/>
      <c r="G630" s="44"/>
      <c r="H630" s="44"/>
      <c r="I630" s="44"/>
      <c r="J630" s="44"/>
    </row>
    <row r="631" spans="1:10">
      <c r="A631" t="str">
        <f t="shared" si="18"/>
        <v xml:space="preserve"> </v>
      </c>
      <c r="B631" t="str">
        <f t="shared" si="19"/>
        <v/>
      </c>
      <c r="C631" s="44"/>
      <c r="D631" s="44"/>
      <c r="E631" s="44"/>
      <c r="F631" s="45"/>
      <c r="G631" s="44"/>
      <c r="H631" s="44"/>
      <c r="I631" s="44"/>
      <c r="J631" s="44"/>
    </row>
    <row r="632" spans="1:10">
      <c r="A632" t="str">
        <f t="shared" si="18"/>
        <v xml:space="preserve"> </v>
      </c>
      <c r="B632" t="str">
        <f t="shared" si="19"/>
        <v/>
      </c>
      <c r="C632" s="44"/>
      <c r="D632" s="44"/>
      <c r="E632" s="44"/>
      <c r="F632" s="45"/>
      <c r="G632" s="44"/>
      <c r="H632" s="44"/>
      <c r="I632" s="44"/>
      <c r="J632" s="44"/>
    </row>
    <row r="633" spans="1:10">
      <c r="A633" t="str">
        <f t="shared" si="18"/>
        <v xml:space="preserve"> </v>
      </c>
      <c r="B633" t="str">
        <f t="shared" si="19"/>
        <v/>
      </c>
      <c r="C633" s="44"/>
      <c r="D633" s="44"/>
      <c r="E633" s="44"/>
      <c r="F633" s="45"/>
      <c r="G633" s="44"/>
      <c r="H633" s="44"/>
      <c r="I633" s="44"/>
      <c r="J633" s="44"/>
    </row>
    <row r="634" spans="1:10">
      <c r="A634" t="str">
        <f t="shared" si="18"/>
        <v xml:space="preserve"> </v>
      </c>
      <c r="B634" t="str">
        <f t="shared" si="19"/>
        <v/>
      </c>
      <c r="C634" s="44"/>
      <c r="D634" s="44"/>
      <c r="E634" s="44"/>
      <c r="F634" s="45"/>
      <c r="G634" s="44"/>
      <c r="H634" s="44"/>
      <c r="I634" s="44"/>
      <c r="J634" s="44"/>
    </row>
    <row r="635" spans="1:10">
      <c r="A635" t="str">
        <f t="shared" si="18"/>
        <v xml:space="preserve"> </v>
      </c>
      <c r="B635" t="str">
        <f t="shared" si="19"/>
        <v/>
      </c>
      <c r="C635" s="44"/>
      <c r="D635" s="44"/>
      <c r="E635" s="44"/>
      <c r="F635" s="45"/>
      <c r="G635" s="44"/>
      <c r="H635" s="44"/>
      <c r="I635" s="44"/>
      <c r="J635" s="44"/>
    </row>
    <row r="636" spans="1:10">
      <c r="A636" t="str">
        <f t="shared" si="18"/>
        <v xml:space="preserve"> </v>
      </c>
      <c r="B636" t="str">
        <f t="shared" si="19"/>
        <v/>
      </c>
      <c r="C636" s="44"/>
      <c r="D636" s="44"/>
      <c r="E636" s="44"/>
      <c r="F636" s="45"/>
      <c r="G636" s="44"/>
      <c r="H636" s="44"/>
      <c r="I636" s="44"/>
      <c r="J636" s="44"/>
    </row>
    <row r="637" spans="1:10">
      <c r="A637" t="str">
        <f t="shared" si="18"/>
        <v xml:space="preserve"> </v>
      </c>
      <c r="B637" t="str">
        <f t="shared" si="19"/>
        <v/>
      </c>
      <c r="C637" s="44"/>
      <c r="D637" s="44"/>
      <c r="E637" s="44"/>
      <c r="F637" s="45"/>
      <c r="G637" s="44"/>
      <c r="H637" s="44"/>
      <c r="I637" s="44"/>
      <c r="J637" s="44"/>
    </row>
    <row r="638" spans="1:10">
      <c r="A638" t="str">
        <f t="shared" si="18"/>
        <v xml:space="preserve"> </v>
      </c>
      <c r="B638" t="str">
        <f t="shared" si="19"/>
        <v/>
      </c>
      <c r="C638" s="44"/>
      <c r="D638" s="44"/>
      <c r="E638" s="44"/>
      <c r="F638" s="45"/>
      <c r="G638" s="44"/>
      <c r="H638" s="44"/>
      <c r="I638" s="44"/>
      <c r="J638" s="44"/>
    </row>
    <row r="639" spans="1:10">
      <c r="A639" t="str">
        <f t="shared" si="18"/>
        <v xml:space="preserve"> </v>
      </c>
      <c r="B639" t="str">
        <f t="shared" si="19"/>
        <v/>
      </c>
      <c r="C639" s="44"/>
      <c r="D639" s="44"/>
      <c r="E639" s="44"/>
      <c r="F639" s="45"/>
      <c r="G639" s="44"/>
      <c r="H639" s="44"/>
      <c r="I639" s="44"/>
      <c r="J639" s="44"/>
    </row>
    <row r="640" spans="1:10">
      <c r="A640" t="str">
        <f t="shared" si="18"/>
        <v xml:space="preserve"> </v>
      </c>
      <c r="B640" t="str">
        <f t="shared" si="19"/>
        <v/>
      </c>
      <c r="C640" s="44"/>
      <c r="D640" s="44"/>
      <c r="E640" s="44"/>
      <c r="F640" s="45"/>
      <c r="G640" s="44"/>
      <c r="H640" s="44"/>
      <c r="I640" s="44"/>
      <c r="J640" s="44"/>
    </row>
    <row r="641" spans="2:10">
      <c r="B641" t="str">
        <f t="shared" si="19"/>
        <v/>
      </c>
      <c r="C641" s="44"/>
      <c r="D641" s="44"/>
      <c r="E641" s="44"/>
      <c r="F641" s="45"/>
      <c r="G641" s="44"/>
      <c r="H641" s="44"/>
      <c r="I641" s="44"/>
      <c r="J641" s="44"/>
    </row>
    <row r="642" spans="2:10">
      <c r="B642" t="str">
        <f t="shared" si="19"/>
        <v/>
      </c>
      <c r="C642" s="44"/>
      <c r="D642" s="44"/>
      <c r="E642" s="44"/>
      <c r="F642" s="45"/>
      <c r="G642" s="44"/>
      <c r="H642" s="44"/>
      <c r="I642" s="44"/>
      <c r="J642" s="44"/>
    </row>
    <row r="643" spans="2:10">
      <c r="B643" t="str">
        <f t="shared" ref="B643:B706" si="20">IFERROR(LEFT(CONCATENATE(H643," ",J643),LEN(CONCATENATE(H643," ",J643))-2),"")</f>
        <v/>
      </c>
      <c r="C643" s="44"/>
      <c r="D643" s="44"/>
      <c r="E643" s="44"/>
      <c r="F643" s="45"/>
      <c r="G643" s="44"/>
      <c r="H643" s="44"/>
      <c r="I643" s="44"/>
      <c r="J643" s="44"/>
    </row>
    <row r="644" spans="2:10">
      <c r="B644" t="str">
        <f t="shared" si="20"/>
        <v/>
      </c>
      <c r="C644" s="44"/>
      <c r="D644" s="44"/>
      <c r="E644" s="44"/>
      <c r="F644" s="45"/>
      <c r="G644" s="44"/>
      <c r="H644" s="44"/>
      <c r="I644" s="44"/>
      <c r="J644" s="44"/>
    </row>
    <row r="645" spans="2:10">
      <c r="B645" t="str">
        <f t="shared" si="20"/>
        <v/>
      </c>
      <c r="C645" s="44"/>
      <c r="D645" s="44"/>
      <c r="E645" s="44"/>
      <c r="F645" s="45"/>
      <c r="G645" s="44"/>
      <c r="H645" s="44"/>
      <c r="I645" s="44"/>
      <c r="J645" s="44"/>
    </row>
    <row r="646" spans="2:10">
      <c r="B646" t="str">
        <f t="shared" si="20"/>
        <v/>
      </c>
      <c r="C646" s="44"/>
      <c r="D646" s="44"/>
      <c r="E646" s="44"/>
      <c r="F646" s="45"/>
      <c r="G646" s="44"/>
      <c r="H646" s="44"/>
      <c r="I646" s="44"/>
      <c r="J646" s="44"/>
    </row>
    <row r="647" spans="2:10">
      <c r="B647" t="str">
        <f t="shared" si="20"/>
        <v/>
      </c>
      <c r="C647" s="44"/>
      <c r="D647" s="44"/>
      <c r="E647" s="44"/>
      <c r="F647" s="45"/>
      <c r="G647" s="44"/>
      <c r="H647" s="44"/>
      <c r="I647" s="44"/>
      <c r="J647" s="44"/>
    </row>
    <row r="648" spans="2:10">
      <c r="B648" t="str">
        <f t="shared" si="20"/>
        <v/>
      </c>
      <c r="C648" s="44"/>
      <c r="D648" s="44"/>
      <c r="E648" s="44"/>
      <c r="F648" s="45"/>
      <c r="G648" s="44"/>
      <c r="H648" s="44"/>
      <c r="I648" s="44"/>
      <c r="J648" s="44"/>
    </row>
    <row r="649" spans="2:10">
      <c r="B649" t="str">
        <f t="shared" si="20"/>
        <v/>
      </c>
      <c r="C649" s="44"/>
      <c r="D649" s="44"/>
      <c r="E649" s="44"/>
      <c r="F649" s="45"/>
      <c r="G649" s="44"/>
      <c r="H649" s="44"/>
      <c r="I649" s="44"/>
      <c r="J649" s="44"/>
    </row>
    <row r="650" spans="2:10">
      <c r="B650" t="str">
        <f t="shared" si="20"/>
        <v/>
      </c>
      <c r="C650" s="44"/>
      <c r="D650" s="44"/>
      <c r="E650" s="44"/>
      <c r="F650" s="45"/>
      <c r="G650" s="44"/>
      <c r="H650" s="44"/>
      <c r="I650" s="44"/>
      <c r="J650" s="44"/>
    </row>
    <row r="651" spans="2:10">
      <c r="B651" t="str">
        <f t="shared" si="20"/>
        <v/>
      </c>
      <c r="C651" s="44"/>
      <c r="D651" s="44"/>
      <c r="E651" s="44"/>
      <c r="F651" s="45"/>
      <c r="G651" s="44"/>
      <c r="H651" s="44"/>
      <c r="I651" s="44"/>
      <c r="J651" s="44"/>
    </row>
    <row r="652" spans="2:10">
      <c r="B652" t="str">
        <f t="shared" si="20"/>
        <v/>
      </c>
      <c r="C652" s="44"/>
      <c r="D652" s="44"/>
      <c r="E652" s="44"/>
      <c r="F652" s="45"/>
      <c r="G652" s="44"/>
      <c r="H652" s="44"/>
      <c r="I652" s="44"/>
      <c r="J652" s="44"/>
    </row>
    <row r="653" spans="2:10">
      <c r="B653" t="str">
        <f t="shared" si="20"/>
        <v/>
      </c>
      <c r="C653" s="44"/>
      <c r="D653" s="44"/>
      <c r="E653" s="44"/>
      <c r="F653" s="45"/>
      <c r="G653" s="44"/>
      <c r="H653" s="44"/>
      <c r="I653" s="44"/>
      <c r="J653" s="44"/>
    </row>
    <row r="654" spans="2:10">
      <c r="B654" t="str">
        <f t="shared" si="20"/>
        <v/>
      </c>
      <c r="C654" s="44"/>
      <c r="D654" s="44"/>
      <c r="E654" s="44"/>
      <c r="F654" s="45"/>
      <c r="G654" s="44"/>
      <c r="H654" s="44"/>
      <c r="I654" s="44"/>
      <c r="J654" s="44"/>
    </row>
    <row r="655" spans="2:10">
      <c r="B655" t="str">
        <f t="shared" si="20"/>
        <v/>
      </c>
      <c r="C655" s="44"/>
      <c r="D655" s="44"/>
      <c r="E655" s="44"/>
      <c r="F655" s="45"/>
      <c r="G655" s="44"/>
      <c r="H655" s="44"/>
      <c r="I655" s="44"/>
      <c r="J655" s="44"/>
    </row>
    <row r="656" spans="2:10">
      <c r="B656" t="str">
        <f t="shared" si="20"/>
        <v/>
      </c>
      <c r="C656" s="44"/>
      <c r="D656" s="44"/>
      <c r="E656" s="44"/>
      <c r="F656" s="45"/>
      <c r="G656" s="44"/>
      <c r="H656" s="44"/>
      <c r="I656" s="44"/>
      <c r="J656" s="44"/>
    </row>
    <row r="657" spans="2:10">
      <c r="B657" t="str">
        <f t="shared" si="20"/>
        <v/>
      </c>
      <c r="C657" s="44"/>
      <c r="D657" s="44"/>
      <c r="E657" s="44"/>
      <c r="F657" s="45"/>
      <c r="G657" s="44"/>
      <c r="H657" s="44"/>
      <c r="I657" s="44"/>
      <c r="J657" s="44"/>
    </row>
    <row r="658" spans="2:10">
      <c r="B658" t="str">
        <f t="shared" si="20"/>
        <v/>
      </c>
      <c r="C658" s="44"/>
      <c r="D658" s="44"/>
      <c r="E658" s="44"/>
      <c r="F658" s="45"/>
      <c r="G658" s="44"/>
      <c r="H658" s="44"/>
      <c r="I658" s="44"/>
      <c r="J658" s="44"/>
    </row>
    <row r="659" spans="2:10">
      <c r="B659" t="str">
        <f t="shared" si="20"/>
        <v/>
      </c>
      <c r="C659" s="44"/>
      <c r="D659" s="44"/>
      <c r="E659" s="44"/>
      <c r="F659" s="45"/>
      <c r="G659" s="44"/>
      <c r="H659" s="44"/>
      <c r="I659" s="44"/>
      <c r="J659" s="44"/>
    </row>
    <row r="660" spans="2:10">
      <c r="B660" t="str">
        <f t="shared" si="20"/>
        <v/>
      </c>
      <c r="C660" s="44"/>
      <c r="D660" s="44"/>
      <c r="E660" s="44"/>
      <c r="F660" s="45"/>
      <c r="G660" s="44"/>
      <c r="H660" s="44"/>
      <c r="I660" s="44"/>
      <c r="J660" s="44"/>
    </row>
    <row r="661" spans="2:10">
      <c r="B661" t="str">
        <f t="shared" si="20"/>
        <v/>
      </c>
      <c r="C661" s="44"/>
      <c r="D661" s="44"/>
      <c r="E661" s="44"/>
      <c r="F661" s="45"/>
      <c r="G661" s="44"/>
      <c r="H661" s="44"/>
      <c r="I661" s="44"/>
      <c r="J661" s="44"/>
    </row>
    <row r="662" spans="2:10">
      <c r="B662" t="str">
        <f t="shared" si="20"/>
        <v/>
      </c>
      <c r="C662" s="44"/>
      <c r="D662" s="44"/>
      <c r="E662" s="44"/>
      <c r="F662" s="45"/>
      <c r="G662" s="44"/>
      <c r="H662" s="44"/>
      <c r="I662" s="44"/>
      <c r="J662" s="44"/>
    </row>
    <row r="663" spans="2:10">
      <c r="B663" t="str">
        <f t="shared" si="20"/>
        <v/>
      </c>
      <c r="C663" s="44"/>
      <c r="D663" s="44"/>
      <c r="E663" s="44"/>
      <c r="F663" s="45"/>
      <c r="G663" s="44"/>
      <c r="H663" s="44"/>
      <c r="I663" s="44"/>
      <c r="J663" s="44"/>
    </row>
    <row r="664" spans="2:10">
      <c r="B664" t="str">
        <f t="shared" si="20"/>
        <v/>
      </c>
      <c r="C664" s="44"/>
      <c r="D664" s="44"/>
      <c r="E664" s="44"/>
      <c r="F664" s="45"/>
      <c r="G664" s="44"/>
      <c r="H664" s="44"/>
      <c r="I664" s="44"/>
      <c r="J664" s="44"/>
    </row>
    <row r="665" spans="2:10">
      <c r="B665" t="str">
        <f t="shared" si="20"/>
        <v/>
      </c>
      <c r="C665" s="44"/>
      <c r="D665" s="44"/>
      <c r="E665" s="44"/>
      <c r="F665" s="45"/>
      <c r="G665" s="44"/>
      <c r="H665" s="44"/>
      <c r="I665" s="44"/>
      <c r="J665" s="44"/>
    </row>
    <row r="666" spans="2:10">
      <c r="B666" t="str">
        <f t="shared" si="20"/>
        <v/>
      </c>
      <c r="C666" s="44"/>
      <c r="D666" s="44"/>
      <c r="E666" s="44"/>
      <c r="F666" s="45"/>
      <c r="G666" s="44"/>
      <c r="H666" s="44"/>
      <c r="I666" s="44"/>
      <c r="J666" s="44"/>
    </row>
    <row r="667" spans="2:10">
      <c r="B667" t="str">
        <f t="shared" si="20"/>
        <v/>
      </c>
      <c r="C667" s="44"/>
      <c r="D667" s="44"/>
      <c r="E667" s="44"/>
      <c r="F667" s="45"/>
      <c r="G667" s="44"/>
      <c r="H667" s="44"/>
      <c r="I667" s="44"/>
      <c r="J667" s="44"/>
    </row>
    <row r="668" spans="2:10">
      <c r="B668" t="str">
        <f t="shared" si="20"/>
        <v/>
      </c>
      <c r="C668" s="44"/>
      <c r="D668" s="44"/>
      <c r="E668" s="44"/>
      <c r="F668" s="45"/>
      <c r="G668" s="44"/>
      <c r="H668" s="44"/>
      <c r="I668" s="44"/>
      <c r="J668" s="44"/>
    </row>
    <row r="669" spans="2:10">
      <c r="B669" t="str">
        <f t="shared" si="20"/>
        <v/>
      </c>
      <c r="C669" s="44"/>
      <c r="D669" s="44"/>
      <c r="E669" s="44"/>
      <c r="F669" s="45"/>
      <c r="G669" s="44"/>
      <c r="H669" s="44"/>
      <c r="I669" s="44"/>
      <c r="J669" s="44"/>
    </row>
    <row r="670" spans="2:10">
      <c r="B670" t="str">
        <f t="shared" si="20"/>
        <v/>
      </c>
      <c r="C670" s="44"/>
      <c r="D670" s="44"/>
      <c r="E670" s="44"/>
      <c r="F670" s="45"/>
      <c r="G670" s="44"/>
      <c r="H670" s="44"/>
      <c r="I670" s="44"/>
      <c r="J670" s="44"/>
    </row>
    <row r="671" spans="2:10">
      <c r="B671" t="str">
        <f t="shared" si="20"/>
        <v/>
      </c>
      <c r="C671" s="44"/>
      <c r="D671" s="44"/>
      <c r="E671" s="44"/>
      <c r="F671" s="45"/>
      <c r="G671" s="44"/>
      <c r="H671" s="44"/>
      <c r="I671" s="44"/>
      <c r="J671" s="44"/>
    </row>
    <row r="672" spans="2:10">
      <c r="B672" t="str">
        <f t="shared" si="20"/>
        <v/>
      </c>
      <c r="C672" s="44"/>
      <c r="D672" s="44"/>
      <c r="E672" s="44"/>
      <c r="F672" s="45"/>
      <c r="G672" s="44"/>
      <c r="H672" s="44"/>
      <c r="I672" s="44"/>
      <c r="J672" s="44"/>
    </row>
    <row r="673" spans="2:10">
      <c r="B673" t="str">
        <f t="shared" si="20"/>
        <v/>
      </c>
      <c r="C673" s="44"/>
      <c r="D673" s="44"/>
      <c r="E673" s="44"/>
      <c r="F673" s="45"/>
      <c r="G673" s="44"/>
      <c r="H673" s="44"/>
      <c r="I673" s="44"/>
      <c r="J673" s="44"/>
    </row>
    <row r="674" spans="2:10">
      <c r="B674" t="str">
        <f t="shared" si="20"/>
        <v/>
      </c>
      <c r="C674" s="44"/>
      <c r="D674" s="44"/>
      <c r="E674" s="44"/>
      <c r="F674" s="45"/>
      <c r="G674" s="44"/>
      <c r="H674" s="44"/>
      <c r="I674" s="44"/>
      <c r="J674" s="44"/>
    </row>
    <row r="675" spans="2:10">
      <c r="B675" t="str">
        <f t="shared" si="20"/>
        <v/>
      </c>
      <c r="C675" s="44"/>
      <c r="D675" s="44"/>
      <c r="E675" s="44"/>
      <c r="F675" s="45"/>
      <c r="G675" s="44"/>
      <c r="H675" s="44"/>
      <c r="I675" s="44"/>
      <c r="J675" s="44"/>
    </row>
    <row r="676" spans="2:10">
      <c r="B676" t="str">
        <f t="shared" si="20"/>
        <v/>
      </c>
      <c r="C676" s="44"/>
      <c r="D676" s="44"/>
      <c r="E676" s="44"/>
      <c r="F676" s="45"/>
      <c r="G676" s="44"/>
      <c r="H676" s="44"/>
      <c r="I676" s="44"/>
      <c r="J676" s="44"/>
    </row>
    <row r="677" spans="2:10">
      <c r="B677" t="str">
        <f t="shared" si="20"/>
        <v/>
      </c>
      <c r="C677" s="44"/>
      <c r="D677" s="44"/>
      <c r="E677" s="44"/>
      <c r="F677" s="45"/>
      <c r="G677" s="44"/>
      <c r="H677" s="44"/>
      <c r="I677" s="44"/>
      <c r="J677" s="44"/>
    </row>
    <row r="678" spans="2:10">
      <c r="B678" t="str">
        <f t="shared" si="20"/>
        <v/>
      </c>
      <c r="C678" s="44"/>
      <c r="D678" s="44"/>
      <c r="E678" s="44"/>
      <c r="F678" s="45"/>
      <c r="G678" s="44"/>
      <c r="H678" s="44"/>
      <c r="I678" s="44"/>
      <c r="J678" s="44"/>
    </row>
    <row r="679" spans="2:10">
      <c r="B679" t="str">
        <f t="shared" si="20"/>
        <v/>
      </c>
      <c r="C679" s="44"/>
      <c r="D679" s="44"/>
      <c r="E679" s="44"/>
      <c r="F679" s="45"/>
      <c r="G679" s="44"/>
      <c r="H679" s="44"/>
      <c r="I679" s="44"/>
      <c r="J679" s="44"/>
    </row>
    <row r="680" spans="2:10">
      <c r="B680" t="str">
        <f t="shared" si="20"/>
        <v/>
      </c>
      <c r="C680" s="44"/>
      <c r="D680" s="44"/>
      <c r="E680" s="44"/>
      <c r="F680" s="45"/>
      <c r="G680" s="44"/>
      <c r="H680" s="44"/>
      <c r="I680" s="44"/>
      <c r="J680" s="44"/>
    </row>
    <row r="681" spans="2:10">
      <c r="B681" t="str">
        <f t="shared" si="20"/>
        <v/>
      </c>
      <c r="C681" s="44"/>
      <c r="D681" s="44"/>
      <c r="E681" s="44"/>
      <c r="F681" s="45"/>
      <c r="G681" s="44"/>
      <c r="H681" s="44"/>
      <c r="I681" s="44"/>
      <c r="J681" s="44"/>
    </row>
    <row r="682" spans="2:10">
      <c r="B682" t="str">
        <f t="shared" si="20"/>
        <v/>
      </c>
      <c r="C682" s="44"/>
      <c r="D682" s="44"/>
      <c r="E682" s="44"/>
      <c r="F682" s="45"/>
      <c r="G682" s="44"/>
      <c r="H682" s="44"/>
      <c r="I682" s="44"/>
      <c r="J682" s="44"/>
    </row>
    <row r="683" spans="2:10">
      <c r="B683" t="str">
        <f t="shared" si="20"/>
        <v/>
      </c>
      <c r="C683" s="44"/>
      <c r="D683" s="44"/>
      <c r="E683" s="44"/>
      <c r="F683" s="45"/>
      <c r="G683" s="44"/>
      <c r="H683" s="44"/>
      <c r="I683" s="44"/>
      <c r="J683" s="44"/>
    </row>
    <row r="684" spans="2:10">
      <c r="B684" t="str">
        <f t="shared" si="20"/>
        <v/>
      </c>
      <c r="C684" s="44"/>
      <c r="D684" s="44"/>
      <c r="E684" s="44"/>
      <c r="F684" s="45"/>
      <c r="G684" s="44"/>
      <c r="H684" s="44"/>
      <c r="I684" s="44"/>
      <c r="J684" s="44"/>
    </row>
    <row r="685" spans="2:10">
      <c r="B685" t="str">
        <f t="shared" si="20"/>
        <v/>
      </c>
      <c r="C685" s="44"/>
      <c r="D685" s="44"/>
      <c r="E685" s="44"/>
      <c r="F685" s="45"/>
      <c r="G685" s="44"/>
      <c r="H685" s="44"/>
      <c r="I685" s="44"/>
      <c r="J685" s="44"/>
    </row>
    <row r="686" spans="2:10">
      <c r="B686" t="str">
        <f t="shared" si="20"/>
        <v/>
      </c>
      <c r="C686" s="44"/>
      <c r="D686" s="44"/>
      <c r="E686" s="44"/>
      <c r="F686" s="45"/>
      <c r="G686" s="44"/>
      <c r="H686" s="44"/>
      <c r="I686" s="44"/>
      <c r="J686" s="44"/>
    </row>
    <row r="687" spans="2:10">
      <c r="B687" t="str">
        <f t="shared" si="20"/>
        <v/>
      </c>
      <c r="C687" s="44"/>
      <c r="D687" s="44"/>
      <c r="E687" s="44"/>
      <c r="F687" s="45"/>
      <c r="G687" s="44"/>
      <c r="H687" s="44"/>
      <c r="I687" s="44"/>
      <c r="J687" s="44"/>
    </row>
    <row r="688" spans="2:10">
      <c r="B688" t="str">
        <f t="shared" si="20"/>
        <v/>
      </c>
      <c r="C688" s="44"/>
      <c r="D688" s="44"/>
      <c r="E688" s="44"/>
      <c r="F688" s="45"/>
      <c r="G688" s="44"/>
      <c r="H688" s="44"/>
      <c r="I688" s="44"/>
      <c r="J688" s="44"/>
    </row>
    <row r="689" spans="2:10">
      <c r="B689" t="str">
        <f t="shared" si="20"/>
        <v/>
      </c>
      <c r="C689" s="44"/>
      <c r="D689" s="44"/>
      <c r="E689" s="44"/>
      <c r="F689" s="45"/>
      <c r="G689" s="44"/>
      <c r="H689" s="44"/>
      <c r="I689" s="44"/>
      <c r="J689" s="44"/>
    </row>
    <row r="690" spans="2:10">
      <c r="B690" t="str">
        <f t="shared" si="20"/>
        <v/>
      </c>
      <c r="C690" s="44"/>
      <c r="D690" s="44"/>
      <c r="E690" s="44"/>
      <c r="F690" s="45"/>
      <c r="G690" s="44"/>
      <c r="H690" s="44"/>
      <c r="I690" s="44"/>
      <c r="J690" s="44"/>
    </row>
    <row r="691" spans="2:10">
      <c r="B691" t="str">
        <f t="shared" si="20"/>
        <v/>
      </c>
      <c r="C691" s="44"/>
      <c r="D691" s="44"/>
      <c r="E691" s="44"/>
      <c r="F691" s="45"/>
      <c r="G691" s="44"/>
      <c r="H691" s="44"/>
      <c r="I691" s="44"/>
      <c r="J691" s="44"/>
    </row>
    <row r="692" spans="2:10">
      <c r="B692" t="str">
        <f t="shared" si="20"/>
        <v/>
      </c>
      <c r="C692" s="44"/>
      <c r="D692" s="44"/>
      <c r="E692" s="44"/>
      <c r="F692" s="45"/>
      <c r="G692" s="44"/>
      <c r="H692" s="44"/>
      <c r="I692" s="44"/>
      <c r="J692" s="44"/>
    </row>
    <row r="693" spans="2:10">
      <c r="B693" t="str">
        <f t="shared" si="20"/>
        <v/>
      </c>
      <c r="C693" s="44"/>
      <c r="D693" s="44"/>
      <c r="E693" s="44"/>
      <c r="F693" s="45"/>
      <c r="G693" s="44"/>
      <c r="H693" s="44"/>
      <c r="I693" s="44"/>
      <c r="J693" s="44"/>
    </row>
    <row r="694" spans="2:10">
      <c r="B694" t="str">
        <f t="shared" si="20"/>
        <v/>
      </c>
      <c r="C694" s="44"/>
      <c r="D694" s="44"/>
      <c r="E694" s="44"/>
      <c r="F694" s="45"/>
      <c r="G694" s="44"/>
      <c r="H694" s="44"/>
      <c r="I694" s="44"/>
      <c r="J694" s="44"/>
    </row>
    <row r="695" spans="2:10">
      <c r="B695" t="str">
        <f t="shared" si="20"/>
        <v/>
      </c>
      <c r="C695" s="44"/>
      <c r="D695" s="44"/>
      <c r="E695" s="44"/>
      <c r="F695" s="45"/>
      <c r="G695" s="44"/>
      <c r="H695" s="44"/>
      <c r="I695" s="44"/>
      <c r="J695" s="44"/>
    </row>
    <row r="696" spans="2:10">
      <c r="B696" t="str">
        <f t="shared" si="20"/>
        <v/>
      </c>
      <c r="C696" s="44"/>
      <c r="D696" s="44"/>
      <c r="E696" s="44"/>
      <c r="F696" s="45"/>
      <c r="G696" s="44"/>
      <c r="H696" s="44"/>
      <c r="I696" s="44"/>
      <c r="J696" s="44"/>
    </row>
    <row r="697" spans="2:10">
      <c r="B697" t="str">
        <f t="shared" si="20"/>
        <v/>
      </c>
      <c r="C697" s="44"/>
      <c r="D697" s="44"/>
      <c r="E697" s="44"/>
      <c r="F697" s="45"/>
      <c r="G697" s="44"/>
      <c r="H697" s="44"/>
      <c r="I697" s="44"/>
      <c r="J697" s="44"/>
    </row>
    <row r="698" spans="2:10">
      <c r="B698" t="str">
        <f t="shared" si="20"/>
        <v/>
      </c>
      <c r="C698" s="44"/>
      <c r="D698" s="44"/>
      <c r="E698" s="44"/>
      <c r="F698" s="45"/>
      <c r="G698" s="44"/>
      <c r="H698" s="44"/>
      <c r="I698" s="44"/>
      <c r="J698" s="44"/>
    </row>
    <row r="699" spans="2:10">
      <c r="B699" t="str">
        <f t="shared" si="20"/>
        <v/>
      </c>
      <c r="C699" s="44"/>
      <c r="D699" s="44"/>
      <c r="E699" s="44"/>
      <c r="F699" s="45"/>
      <c r="G699" s="44"/>
      <c r="H699" s="44"/>
      <c r="I699" s="44"/>
      <c r="J699" s="44"/>
    </row>
    <row r="700" spans="2:10">
      <c r="B700" t="str">
        <f t="shared" si="20"/>
        <v/>
      </c>
      <c r="C700" s="44"/>
      <c r="D700" s="44"/>
      <c r="E700" s="44"/>
      <c r="F700" s="45"/>
      <c r="G700" s="44"/>
      <c r="H700" s="44"/>
      <c r="I700" s="44"/>
      <c r="J700" s="44"/>
    </row>
    <row r="701" spans="2:10">
      <c r="B701" t="str">
        <f t="shared" si="20"/>
        <v/>
      </c>
      <c r="C701" s="44"/>
      <c r="D701" s="44"/>
      <c r="E701" s="44"/>
      <c r="F701" s="45"/>
      <c r="G701" s="44"/>
      <c r="H701" s="44"/>
      <c r="I701" s="44"/>
      <c r="J701" s="44"/>
    </row>
    <row r="702" spans="2:10">
      <c r="B702" t="str">
        <f t="shared" si="20"/>
        <v/>
      </c>
      <c r="C702" s="44"/>
      <c r="D702" s="44"/>
      <c r="E702" s="44"/>
      <c r="F702" s="45"/>
      <c r="G702" s="44"/>
      <c r="H702" s="44"/>
      <c r="I702" s="44"/>
      <c r="J702" s="44"/>
    </row>
    <row r="703" spans="2:10">
      <c r="B703" t="str">
        <f t="shared" si="20"/>
        <v/>
      </c>
      <c r="C703" s="44"/>
      <c r="D703" s="44"/>
      <c r="E703" s="44"/>
      <c r="F703" s="45"/>
      <c r="G703" s="44"/>
      <c r="H703" s="44"/>
      <c r="I703" s="44"/>
      <c r="J703" s="44"/>
    </row>
    <row r="704" spans="2:10">
      <c r="B704" t="str">
        <f t="shared" si="20"/>
        <v/>
      </c>
      <c r="C704" s="44"/>
      <c r="D704" s="44"/>
      <c r="E704" s="44"/>
      <c r="F704" s="45"/>
      <c r="G704" s="44"/>
      <c r="H704" s="44"/>
      <c r="I704" s="44"/>
      <c r="J704" s="44"/>
    </row>
    <row r="705" spans="2:10">
      <c r="B705" t="str">
        <f t="shared" si="20"/>
        <v/>
      </c>
      <c r="C705" s="44"/>
      <c r="D705" s="44"/>
      <c r="E705" s="44"/>
      <c r="F705" s="45"/>
      <c r="G705" s="44"/>
      <c r="H705" s="44"/>
      <c r="I705" s="44"/>
      <c r="J705" s="44"/>
    </row>
    <row r="706" spans="2:10">
      <c r="B706" t="str">
        <f t="shared" si="20"/>
        <v/>
      </c>
      <c r="C706" s="44"/>
      <c r="D706" s="44"/>
      <c r="E706" s="44"/>
      <c r="F706" s="45"/>
      <c r="G706" s="44"/>
      <c r="H706" s="44"/>
      <c r="I706" s="44"/>
      <c r="J706" s="44"/>
    </row>
    <row r="707" spans="2:10">
      <c r="B707" t="str">
        <f t="shared" ref="B707:B770" si="21">IFERROR(LEFT(CONCATENATE(H707," ",J707),LEN(CONCATENATE(H707," ",J707))-2),"")</f>
        <v/>
      </c>
      <c r="C707" s="44"/>
      <c r="D707" s="44"/>
      <c r="E707" s="44"/>
      <c r="F707" s="45"/>
      <c r="G707" s="44"/>
      <c r="H707" s="44"/>
      <c r="I707" s="44"/>
      <c r="J707" s="44"/>
    </row>
    <row r="708" spans="2:10">
      <c r="B708" t="str">
        <f t="shared" si="21"/>
        <v/>
      </c>
      <c r="C708" s="44"/>
      <c r="D708" s="44"/>
      <c r="E708" s="44"/>
      <c r="F708" s="45"/>
      <c r="G708" s="44"/>
      <c r="H708" s="44"/>
      <c r="I708" s="44"/>
      <c r="J708" s="44"/>
    </row>
    <row r="709" spans="2:10">
      <c r="B709" t="str">
        <f t="shared" si="21"/>
        <v/>
      </c>
      <c r="C709" s="44"/>
      <c r="D709" s="44"/>
      <c r="E709" s="44"/>
      <c r="F709" s="45"/>
      <c r="G709" s="44"/>
      <c r="H709" s="44"/>
      <c r="I709" s="44"/>
      <c r="J709" s="44"/>
    </row>
    <row r="710" spans="2:10">
      <c r="B710" t="str">
        <f t="shared" si="21"/>
        <v/>
      </c>
      <c r="C710" s="44"/>
      <c r="D710" s="44"/>
      <c r="E710" s="44"/>
      <c r="F710" s="45"/>
      <c r="G710" s="44"/>
      <c r="H710" s="44"/>
      <c r="I710" s="44"/>
      <c r="J710" s="44"/>
    </row>
    <row r="711" spans="2:10">
      <c r="B711" t="str">
        <f t="shared" si="21"/>
        <v/>
      </c>
      <c r="C711" s="44"/>
      <c r="D711" s="44"/>
      <c r="E711" s="44"/>
      <c r="F711" s="45"/>
      <c r="G711" s="44"/>
      <c r="H711" s="44"/>
      <c r="I711" s="44"/>
      <c r="J711" s="44"/>
    </row>
    <row r="712" spans="2:10">
      <c r="B712" t="str">
        <f t="shared" si="21"/>
        <v/>
      </c>
      <c r="C712" s="44"/>
      <c r="D712" s="44"/>
      <c r="E712" s="44"/>
      <c r="F712" s="45"/>
      <c r="G712" s="44"/>
      <c r="H712" s="44"/>
      <c r="I712" s="44"/>
      <c r="J712" s="44"/>
    </row>
    <row r="713" spans="2:10">
      <c r="B713" t="str">
        <f t="shared" si="21"/>
        <v/>
      </c>
      <c r="C713" s="44"/>
      <c r="D713" s="44"/>
      <c r="E713" s="44"/>
      <c r="F713" s="45"/>
      <c r="G713" s="44"/>
      <c r="H713" s="44"/>
      <c r="I713" s="44"/>
      <c r="J713" s="44"/>
    </row>
    <row r="714" spans="2:10">
      <c r="B714" t="str">
        <f t="shared" si="21"/>
        <v/>
      </c>
      <c r="C714" s="44"/>
      <c r="D714" s="44"/>
      <c r="E714" s="44"/>
      <c r="F714" s="45"/>
      <c r="G714" s="44"/>
      <c r="H714" s="44"/>
      <c r="I714" s="44"/>
      <c r="J714" s="44"/>
    </row>
    <row r="715" spans="2:10">
      <c r="B715" t="str">
        <f t="shared" si="21"/>
        <v/>
      </c>
      <c r="C715" s="44"/>
      <c r="D715" s="44"/>
      <c r="E715" s="44"/>
      <c r="F715" s="45"/>
      <c r="G715" s="44"/>
      <c r="H715" s="44"/>
      <c r="I715" s="44"/>
      <c r="J715" s="44"/>
    </row>
    <row r="716" spans="2:10">
      <c r="B716" t="str">
        <f t="shared" si="21"/>
        <v/>
      </c>
      <c r="C716" s="44"/>
      <c r="D716" s="44"/>
      <c r="E716" s="44"/>
      <c r="F716" s="45"/>
      <c r="G716" s="44"/>
      <c r="H716" s="44"/>
      <c r="I716" s="44"/>
      <c r="J716" s="44"/>
    </row>
    <row r="717" spans="2:10">
      <c r="B717" t="str">
        <f t="shared" si="21"/>
        <v/>
      </c>
      <c r="C717" s="44"/>
      <c r="D717" s="44"/>
      <c r="E717" s="44"/>
      <c r="F717" s="45"/>
      <c r="G717" s="44"/>
      <c r="H717" s="44"/>
      <c r="I717" s="44"/>
      <c r="J717" s="44"/>
    </row>
    <row r="718" spans="2:10">
      <c r="B718" t="str">
        <f t="shared" si="21"/>
        <v/>
      </c>
      <c r="C718" s="44"/>
      <c r="D718" s="44"/>
      <c r="E718" s="44"/>
      <c r="F718" s="45"/>
      <c r="G718" s="44"/>
      <c r="H718" s="44"/>
      <c r="I718" s="44"/>
      <c r="J718" s="44"/>
    </row>
    <row r="719" spans="2:10">
      <c r="B719" t="str">
        <f t="shared" si="21"/>
        <v/>
      </c>
      <c r="C719" s="44"/>
      <c r="D719" s="44"/>
      <c r="E719" s="44"/>
      <c r="F719" s="45"/>
      <c r="G719" s="44"/>
      <c r="H719" s="44"/>
      <c r="I719" s="44"/>
      <c r="J719" s="44"/>
    </row>
    <row r="720" spans="2:10">
      <c r="B720" t="str">
        <f t="shared" si="21"/>
        <v/>
      </c>
      <c r="C720" s="44"/>
      <c r="D720" s="44"/>
      <c r="E720" s="44"/>
      <c r="F720" s="45"/>
      <c r="G720" s="44"/>
      <c r="H720" s="44"/>
      <c r="I720" s="44"/>
      <c r="J720" s="44"/>
    </row>
    <row r="721" spans="2:10">
      <c r="B721" t="str">
        <f t="shared" si="21"/>
        <v/>
      </c>
      <c r="C721" s="44"/>
      <c r="D721" s="44"/>
      <c r="E721" s="44"/>
      <c r="F721" s="45"/>
      <c r="G721" s="44"/>
      <c r="H721" s="44"/>
      <c r="I721" s="44"/>
      <c r="J721" s="44"/>
    </row>
    <row r="722" spans="2:10">
      <c r="B722" t="str">
        <f t="shared" si="21"/>
        <v/>
      </c>
      <c r="C722" s="44"/>
      <c r="D722" s="44"/>
      <c r="E722" s="44"/>
      <c r="F722" s="45"/>
      <c r="G722" s="44"/>
      <c r="H722" s="44"/>
      <c r="I722" s="44"/>
      <c r="J722" s="44"/>
    </row>
    <row r="723" spans="2:10">
      <c r="B723" t="str">
        <f t="shared" si="21"/>
        <v/>
      </c>
      <c r="C723" s="44"/>
      <c r="D723" s="44"/>
      <c r="E723" s="44"/>
      <c r="F723" s="45"/>
      <c r="G723" s="44"/>
      <c r="H723" s="44"/>
      <c r="I723" s="44"/>
      <c r="J723" s="44"/>
    </row>
    <row r="724" spans="2:10">
      <c r="B724" t="str">
        <f t="shared" si="21"/>
        <v/>
      </c>
      <c r="C724" s="44"/>
      <c r="D724" s="44"/>
      <c r="E724" s="44"/>
      <c r="F724" s="45"/>
      <c r="G724" s="44"/>
      <c r="H724" s="44"/>
      <c r="I724" s="44"/>
      <c r="J724" s="44"/>
    </row>
    <row r="725" spans="2:10">
      <c r="B725" t="str">
        <f t="shared" si="21"/>
        <v/>
      </c>
      <c r="C725" s="44"/>
      <c r="D725" s="44"/>
      <c r="E725" s="44"/>
      <c r="F725" s="45"/>
      <c r="G725" s="44"/>
      <c r="H725" s="44"/>
      <c r="I725" s="44"/>
      <c r="J725" s="44"/>
    </row>
    <row r="726" spans="2:10">
      <c r="B726" t="str">
        <f t="shared" si="21"/>
        <v/>
      </c>
      <c r="C726" s="44"/>
      <c r="D726" s="44"/>
      <c r="E726" s="44"/>
      <c r="F726" s="45"/>
      <c r="G726" s="44"/>
      <c r="H726" s="44"/>
      <c r="I726" s="44"/>
      <c r="J726" s="44"/>
    </row>
    <row r="727" spans="2:10">
      <c r="B727" t="str">
        <f t="shared" si="21"/>
        <v/>
      </c>
      <c r="C727" s="44"/>
      <c r="D727" s="44"/>
      <c r="E727" s="44"/>
      <c r="F727" s="45"/>
      <c r="G727" s="44"/>
      <c r="H727" s="44"/>
      <c r="I727" s="44"/>
      <c r="J727" s="44"/>
    </row>
    <row r="728" spans="2:10">
      <c r="B728" t="str">
        <f t="shared" si="21"/>
        <v/>
      </c>
      <c r="C728" s="44"/>
      <c r="D728" s="44"/>
      <c r="E728" s="44"/>
      <c r="F728" s="45"/>
      <c r="G728" s="44"/>
      <c r="H728" s="44"/>
      <c r="I728" s="44"/>
      <c r="J728" s="44"/>
    </row>
    <row r="729" spans="2:10">
      <c r="B729" t="str">
        <f t="shared" si="21"/>
        <v/>
      </c>
      <c r="C729" s="44"/>
      <c r="D729" s="44"/>
      <c r="E729" s="44"/>
      <c r="F729" s="45"/>
      <c r="G729" s="44"/>
      <c r="H729" s="44"/>
      <c r="I729" s="44"/>
      <c r="J729" s="44"/>
    </row>
    <row r="730" spans="2:10">
      <c r="B730" t="str">
        <f t="shared" si="21"/>
        <v/>
      </c>
      <c r="C730" s="44"/>
      <c r="D730" s="44"/>
      <c r="E730" s="44"/>
      <c r="F730" s="45"/>
      <c r="G730" s="44"/>
      <c r="H730" s="44"/>
      <c r="I730" s="44"/>
      <c r="J730" s="44"/>
    </row>
    <row r="731" spans="2:10">
      <c r="B731" t="str">
        <f t="shared" si="21"/>
        <v/>
      </c>
      <c r="C731" s="44"/>
      <c r="D731" s="44"/>
      <c r="E731" s="44"/>
      <c r="F731" s="45"/>
      <c r="G731" s="44"/>
      <c r="H731" s="44"/>
      <c r="I731" s="44"/>
      <c r="J731" s="44"/>
    </row>
    <row r="732" spans="2:10">
      <c r="B732" t="str">
        <f t="shared" si="21"/>
        <v/>
      </c>
      <c r="C732" s="44"/>
      <c r="D732" s="44"/>
      <c r="E732" s="44"/>
      <c r="F732" s="45"/>
      <c r="G732" s="44"/>
      <c r="H732" s="44"/>
      <c r="I732" s="44"/>
      <c r="J732" s="44"/>
    </row>
    <row r="733" spans="2:10">
      <c r="B733" t="str">
        <f t="shared" si="21"/>
        <v/>
      </c>
      <c r="C733" s="44"/>
      <c r="D733" s="44"/>
      <c r="E733" s="44"/>
      <c r="F733" s="45"/>
      <c r="G733" s="44"/>
      <c r="H733" s="44"/>
      <c r="I733" s="44"/>
      <c r="J733" s="44"/>
    </row>
    <row r="734" spans="2:10">
      <c r="B734" t="str">
        <f t="shared" si="21"/>
        <v/>
      </c>
      <c r="C734" s="44"/>
      <c r="D734" s="44"/>
      <c r="E734" s="44"/>
      <c r="F734" s="45"/>
      <c r="G734" s="44"/>
      <c r="H734" s="44"/>
      <c r="I734" s="44"/>
      <c r="J734" s="44"/>
    </row>
    <row r="735" spans="2:10">
      <c r="B735" t="str">
        <f t="shared" si="21"/>
        <v/>
      </c>
      <c r="C735" s="44"/>
      <c r="D735" s="44"/>
      <c r="E735" s="44"/>
      <c r="F735" s="45"/>
      <c r="G735" s="44"/>
      <c r="H735" s="44"/>
      <c r="I735" s="44"/>
      <c r="J735" s="44"/>
    </row>
    <row r="736" spans="2:10">
      <c r="B736" t="str">
        <f t="shared" si="21"/>
        <v/>
      </c>
      <c r="C736" s="44"/>
      <c r="D736" s="44"/>
      <c r="E736" s="44"/>
      <c r="F736" s="45"/>
      <c r="G736" s="44"/>
      <c r="H736" s="44"/>
      <c r="I736" s="44"/>
      <c r="J736" s="44"/>
    </row>
    <row r="737" spans="2:10">
      <c r="B737" t="str">
        <f t="shared" si="21"/>
        <v/>
      </c>
      <c r="C737" s="44"/>
      <c r="D737" s="44"/>
      <c r="E737" s="44"/>
      <c r="F737" s="45"/>
      <c r="G737" s="44"/>
      <c r="H737" s="44"/>
      <c r="I737" s="44"/>
      <c r="J737" s="44"/>
    </row>
    <row r="738" spans="2:10">
      <c r="B738" t="str">
        <f t="shared" si="21"/>
        <v/>
      </c>
      <c r="C738" s="44"/>
      <c r="D738" s="44"/>
      <c r="E738" s="44"/>
      <c r="F738" s="45"/>
      <c r="G738" s="44"/>
      <c r="H738" s="44"/>
      <c r="I738" s="44"/>
      <c r="J738" s="44"/>
    </row>
    <row r="739" spans="2:10" ht="16">
      <c r="B739" t="str">
        <f t="shared" si="21"/>
        <v/>
      </c>
      <c r="C739" s="44"/>
      <c r="D739" s="44"/>
      <c r="E739" s="44"/>
      <c r="F739" s="45"/>
      <c r="G739" s="44"/>
      <c r="H739" s="42"/>
      <c r="I739" s="44"/>
      <c r="J739" s="44"/>
    </row>
    <row r="740" spans="2:10">
      <c r="B740" t="str">
        <f t="shared" si="21"/>
        <v/>
      </c>
      <c r="C740" s="44"/>
      <c r="D740" s="44"/>
      <c r="E740" s="44"/>
      <c r="F740" s="45"/>
      <c r="G740" s="44"/>
      <c r="H740" s="44"/>
      <c r="I740" s="44"/>
      <c r="J740" s="44"/>
    </row>
    <row r="741" spans="2:10">
      <c r="B741" t="str">
        <f t="shared" si="21"/>
        <v/>
      </c>
      <c r="C741" s="44"/>
      <c r="D741" s="44"/>
      <c r="E741" s="44"/>
      <c r="F741" s="45"/>
      <c r="G741" s="44"/>
      <c r="H741" s="44"/>
      <c r="I741" s="44"/>
      <c r="J741" s="44"/>
    </row>
    <row r="742" spans="2:10">
      <c r="B742" t="str">
        <f t="shared" si="21"/>
        <v/>
      </c>
      <c r="C742" s="44"/>
      <c r="D742" s="44"/>
      <c r="E742" s="44"/>
      <c r="F742" s="45"/>
      <c r="G742" s="44"/>
      <c r="H742" s="44"/>
      <c r="I742" s="44"/>
      <c r="J742" s="44"/>
    </row>
    <row r="743" spans="2:10">
      <c r="B743" t="str">
        <f t="shared" si="21"/>
        <v/>
      </c>
      <c r="C743" s="44"/>
      <c r="D743" s="44"/>
      <c r="E743" s="44"/>
      <c r="F743" s="45"/>
      <c r="G743" s="44"/>
      <c r="H743" s="44"/>
      <c r="I743" s="44"/>
      <c r="J743" s="44"/>
    </row>
    <row r="744" spans="2:10">
      <c r="B744" t="str">
        <f t="shared" si="21"/>
        <v/>
      </c>
      <c r="C744" s="44"/>
      <c r="D744" s="44"/>
      <c r="E744" s="44"/>
      <c r="F744" s="45"/>
      <c r="G744" s="44"/>
      <c r="H744" s="44"/>
      <c r="I744" s="44"/>
      <c r="J744" s="44"/>
    </row>
    <row r="745" spans="2:10">
      <c r="B745" t="str">
        <f t="shared" si="21"/>
        <v/>
      </c>
      <c r="C745" s="44"/>
      <c r="D745" s="44"/>
      <c r="E745" s="44"/>
      <c r="F745" s="45"/>
      <c r="G745" s="44"/>
      <c r="H745" s="44"/>
      <c r="I745" s="44"/>
      <c r="J745" s="44"/>
    </row>
    <row r="746" spans="2:10">
      <c r="B746" t="str">
        <f t="shared" si="21"/>
        <v/>
      </c>
      <c r="C746" s="44"/>
      <c r="D746" s="44"/>
      <c r="E746" s="44"/>
      <c r="F746" s="45"/>
      <c r="G746" s="44"/>
      <c r="H746" s="44"/>
      <c r="I746" s="44"/>
      <c r="J746" s="44"/>
    </row>
    <row r="747" spans="2:10">
      <c r="B747" t="str">
        <f t="shared" si="21"/>
        <v/>
      </c>
      <c r="C747" s="44"/>
      <c r="D747" s="44"/>
      <c r="E747" s="44"/>
      <c r="F747" s="45"/>
      <c r="G747" s="44"/>
      <c r="H747" s="44"/>
      <c r="I747" s="44"/>
      <c r="J747" s="44"/>
    </row>
    <row r="748" spans="2:10">
      <c r="B748" t="str">
        <f t="shared" si="21"/>
        <v/>
      </c>
      <c r="C748" s="44"/>
      <c r="D748" s="44"/>
      <c r="E748" s="44"/>
      <c r="F748" s="45"/>
      <c r="G748" s="44"/>
      <c r="H748" s="44"/>
      <c r="I748" s="44"/>
      <c r="J748" s="44"/>
    </row>
    <row r="749" spans="2:10">
      <c r="B749" t="str">
        <f t="shared" si="21"/>
        <v/>
      </c>
      <c r="C749" s="44"/>
      <c r="D749" s="44"/>
      <c r="E749" s="44"/>
      <c r="F749" s="45"/>
      <c r="G749" s="44"/>
      <c r="H749" s="44"/>
      <c r="I749" s="44"/>
      <c r="J749" s="44"/>
    </row>
    <row r="750" spans="2:10">
      <c r="B750" t="str">
        <f t="shared" si="21"/>
        <v/>
      </c>
      <c r="C750" s="44"/>
      <c r="D750" s="44"/>
      <c r="E750" s="44"/>
      <c r="F750" s="45"/>
      <c r="G750" s="44"/>
      <c r="H750" s="44"/>
      <c r="I750" s="44"/>
      <c r="J750" s="44"/>
    </row>
    <row r="751" spans="2:10">
      <c r="B751" t="str">
        <f t="shared" si="21"/>
        <v/>
      </c>
      <c r="C751" s="44"/>
      <c r="D751" s="44"/>
      <c r="E751" s="44"/>
      <c r="F751" s="45"/>
      <c r="G751" s="44"/>
      <c r="H751" s="44"/>
      <c r="I751" s="44"/>
      <c r="J751" s="44"/>
    </row>
    <row r="752" spans="2:10">
      <c r="B752" t="str">
        <f t="shared" si="21"/>
        <v/>
      </c>
      <c r="C752" s="44"/>
      <c r="D752" s="44"/>
      <c r="E752" s="44"/>
      <c r="F752" s="45"/>
      <c r="G752" s="44"/>
      <c r="H752" s="44"/>
      <c r="I752" s="44"/>
      <c r="J752" s="44"/>
    </row>
    <row r="753" spans="2:10">
      <c r="B753" t="str">
        <f t="shared" si="21"/>
        <v/>
      </c>
      <c r="C753" s="44"/>
      <c r="D753" s="44"/>
      <c r="E753" s="44"/>
      <c r="F753" s="45"/>
      <c r="G753" s="44"/>
      <c r="H753" s="44"/>
      <c r="I753" s="44"/>
      <c r="J753" s="44"/>
    </row>
    <row r="754" spans="2:10">
      <c r="B754" t="str">
        <f t="shared" si="21"/>
        <v/>
      </c>
      <c r="C754" s="44"/>
      <c r="D754" s="44"/>
      <c r="E754" s="44"/>
      <c r="F754" s="45"/>
      <c r="G754" s="44"/>
      <c r="H754" s="44"/>
      <c r="I754" s="44"/>
      <c r="J754" s="44"/>
    </row>
    <row r="755" spans="2:10">
      <c r="B755" t="str">
        <f t="shared" si="21"/>
        <v/>
      </c>
      <c r="C755" s="44"/>
      <c r="D755" s="44"/>
      <c r="E755" s="44"/>
      <c r="F755" s="45"/>
      <c r="G755" s="44"/>
      <c r="H755" s="44"/>
      <c r="I755" s="44"/>
      <c r="J755" s="44"/>
    </row>
    <row r="756" spans="2:10">
      <c r="B756" t="str">
        <f t="shared" si="21"/>
        <v/>
      </c>
      <c r="C756" s="44"/>
      <c r="D756" s="44"/>
      <c r="E756" s="44"/>
      <c r="F756" s="45"/>
      <c r="G756" s="44"/>
      <c r="H756" s="44"/>
      <c r="I756" s="44"/>
      <c r="J756" s="44"/>
    </row>
    <row r="757" spans="2:10">
      <c r="B757" t="str">
        <f t="shared" si="21"/>
        <v/>
      </c>
      <c r="C757" s="44"/>
      <c r="D757" s="44"/>
      <c r="E757" s="44"/>
      <c r="F757" s="45"/>
      <c r="G757" s="44"/>
      <c r="H757" s="44"/>
      <c r="I757" s="44"/>
      <c r="J757" s="44"/>
    </row>
    <row r="758" spans="2:10">
      <c r="B758" t="str">
        <f t="shared" si="21"/>
        <v/>
      </c>
      <c r="C758" s="44"/>
      <c r="D758" s="44"/>
      <c r="E758" s="44"/>
      <c r="F758" s="45"/>
      <c r="G758" s="44"/>
      <c r="H758" s="44"/>
      <c r="I758" s="44"/>
      <c r="J758" s="44"/>
    </row>
    <row r="759" spans="2:10">
      <c r="B759" t="str">
        <f t="shared" si="21"/>
        <v/>
      </c>
      <c r="C759" s="44"/>
      <c r="D759" s="44"/>
      <c r="E759" s="44"/>
      <c r="F759" s="45"/>
      <c r="G759" s="44"/>
      <c r="H759" s="44"/>
      <c r="I759" s="44"/>
      <c r="J759" s="44"/>
    </row>
    <row r="760" spans="2:10">
      <c r="B760" t="str">
        <f t="shared" si="21"/>
        <v/>
      </c>
      <c r="C760" s="44"/>
      <c r="D760" s="44"/>
      <c r="E760" s="44"/>
      <c r="F760" s="45"/>
      <c r="G760" s="44"/>
      <c r="H760" s="44"/>
      <c r="I760" s="44"/>
      <c r="J760" s="44"/>
    </row>
    <row r="761" spans="2:10">
      <c r="B761" t="str">
        <f t="shared" si="21"/>
        <v/>
      </c>
      <c r="C761" s="44"/>
      <c r="D761" s="44"/>
      <c r="E761" s="44"/>
      <c r="F761" s="45"/>
      <c r="G761" s="44"/>
      <c r="H761" s="44"/>
      <c r="I761" s="44"/>
      <c r="J761" s="44"/>
    </row>
    <row r="762" spans="2:10">
      <c r="B762" t="str">
        <f t="shared" si="21"/>
        <v/>
      </c>
      <c r="C762" s="44"/>
      <c r="D762" s="44"/>
      <c r="E762" s="44"/>
      <c r="F762" s="45"/>
      <c r="G762" s="44"/>
      <c r="H762" s="44"/>
      <c r="I762" s="44"/>
      <c r="J762" s="44"/>
    </row>
    <row r="763" spans="2:10">
      <c r="B763" t="str">
        <f t="shared" si="21"/>
        <v/>
      </c>
      <c r="C763" s="44"/>
      <c r="D763" s="44"/>
      <c r="E763" s="44"/>
      <c r="F763" s="45"/>
      <c r="G763" s="44"/>
      <c r="H763" s="44"/>
      <c r="I763" s="44"/>
      <c r="J763" s="44"/>
    </row>
    <row r="764" spans="2:10">
      <c r="B764" t="str">
        <f t="shared" si="21"/>
        <v/>
      </c>
      <c r="C764" s="44"/>
      <c r="D764" s="44"/>
      <c r="E764" s="44"/>
      <c r="F764" s="45"/>
      <c r="G764" s="44"/>
      <c r="H764" s="44"/>
      <c r="I764" s="44"/>
      <c r="J764" s="44"/>
    </row>
    <row r="765" spans="2:10">
      <c r="B765" t="str">
        <f t="shared" si="21"/>
        <v/>
      </c>
      <c r="C765" s="44"/>
      <c r="D765" s="44"/>
      <c r="E765" s="44"/>
      <c r="F765" s="45"/>
      <c r="G765" s="44"/>
      <c r="H765" s="44"/>
      <c r="I765" s="44"/>
      <c r="J765" s="44"/>
    </row>
    <row r="766" spans="2:10">
      <c r="B766" t="str">
        <f t="shared" si="21"/>
        <v/>
      </c>
      <c r="C766" s="44"/>
      <c r="D766" s="44"/>
      <c r="E766" s="44"/>
      <c r="F766" s="45"/>
      <c r="G766" s="44"/>
      <c r="H766" s="44"/>
      <c r="I766" s="44"/>
      <c r="J766" s="44"/>
    </row>
    <row r="767" spans="2:10">
      <c r="B767" t="str">
        <f t="shared" si="21"/>
        <v/>
      </c>
      <c r="C767" s="44"/>
      <c r="D767" s="44"/>
      <c r="E767" s="44"/>
      <c r="F767" s="45"/>
      <c r="G767" s="44"/>
      <c r="H767" s="44"/>
      <c r="I767" s="44"/>
      <c r="J767" s="44"/>
    </row>
    <row r="768" spans="2:10">
      <c r="B768" t="str">
        <f t="shared" si="21"/>
        <v/>
      </c>
      <c r="C768" s="44"/>
      <c r="D768" s="44"/>
      <c r="E768" s="44"/>
      <c r="F768" s="45"/>
      <c r="G768" s="44"/>
      <c r="H768" s="44"/>
      <c r="I768" s="44"/>
      <c r="J768" s="44"/>
    </row>
    <row r="769" spans="2:10">
      <c r="B769" t="str">
        <f t="shared" si="21"/>
        <v/>
      </c>
      <c r="C769" s="44"/>
      <c r="D769" s="44"/>
      <c r="E769" s="44"/>
      <c r="F769" s="45"/>
      <c r="G769" s="44"/>
      <c r="H769" s="44"/>
      <c r="I769" s="44"/>
      <c r="J769" s="44"/>
    </row>
    <row r="770" spans="2:10">
      <c r="B770" t="str">
        <f t="shared" si="21"/>
        <v/>
      </c>
      <c r="C770" s="44"/>
      <c r="D770" s="44"/>
      <c r="E770" s="44"/>
      <c r="F770" s="45"/>
      <c r="G770" s="44"/>
      <c r="H770" s="44"/>
      <c r="I770" s="44"/>
      <c r="J770" s="44"/>
    </row>
    <row r="771" spans="2:10">
      <c r="B771" t="str">
        <f t="shared" ref="B771:B834" si="22">IFERROR(LEFT(CONCATENATE(H771," ",J771),LEN(CONCATENATE(H771," ",J771))-2),"")</f>
        <v/>
      </c>
      <c r="C771" s="44"/>
      <c r="D771" s="44"/>
      <c r="E771" s="44"/>
      <c r="F771" s="45"/>
      <c r="G771" s="44"/>
      <c r="H771" s="44"/>
      <c r="I771" s="44"/>
      <c r="J771" s="44"/>
    </row>
    <row r="772" spans="2:10">
      <c r="B772" t="str">
        <f t="shared" si="22"/>
        <v/>
      </c>
      <c r="C772" s="44"/>
      <c r="D772" s="44"/>
      <c r="E772" s="44"/>
      <c r="F772" s="45"/>
      <c r="G772" s="44"/>
      <c r="H772" s="44"/>
      <c r="I772" s="44"/>
      <c r="J772" s="44"/>
    </row>
    <row r="773" spans="2:10">
      <c r="B773" t="str">
        <f t="shared" si="22"/>
        <v/>
      </c>
      <c r="C773" s="44"/>
      <c r="D773" s="44"/>
      <c r="E773" s="44"/>
      <c r="F773" s="45"/>
      <c r="G773" s="44"/>
      <c r="H773" s="44"/>
      <c r="I773" s="44"/>
      <c r="J773" s="44"/>
    </row>
    <row r="774" spans="2:10">
      <c r="B774" t="str">
        <f t="shared" si="22"/>
        <v/>
      </c>
      <c r="C774" s="44"/>
      <c r="D774" s="44"/>
      <c r="E774" s="44"/>
      <c r="F774" s="45"/>
      <c r="G774" s="44"/>
      <c r="H774" s="44"/>
      <c r="I774" s="44"/>
      <c r="J774" s="44"/>
    </row>
    <row r="775" spans="2:10">
      <c r="B775" t="str">
        <f t="shared" si="22"/>
        <v/>
      </c>
      <c r="C775" s="44"/>
      <c r="D775" s="44"/>
      <c r="E775" s="44"/>
      <c r="F775" s="45"/>
      <c r="G775" s="44"/>
      <c r="H775" s="44"/>
      <c r="I775" s="44"/>
      <c r="J775" s="44"/>
    </row>
    <row r="776" spans="2:10">
      <c r="B776" t="str">
        <f t="shared" si="22"/>
        <v/>
      </c>
      <c r="C776" s="44"/>
      <c r="D776" s="44"/>
      <c r="E776" s="44"/>
      <c r="F776" s="45"/>
      <c r="G776" s="44"/>
      <c r="H776" s="44"/>
      <c r="I776" s="44"/>
      <c r="J776" s="44"/>
    </row>
    <row r="777" spans="2:10">
      <c r="B777" t="str">
        <f t="shared" si="22"/>
        <v/>
      </c>
      <c r="C777" s="44"/>
      <c r="D777" s="44"/>
      <c r="E777" s="44"/>
      <c r="F777" s="45"/>
      <c r="G777" s="44"/>
      <c r="H777" s="44"/>
      <c r="I777" s="44"/>
      <c r="J777" s="44"/>
    </row>
    <row r="778" spans="2:10">
      <c r="B778" t="str">
        <f t="shared" si="22"/>
        <v/>
      </c>
      <c r="C778" s="44"/>
      <c r="D778" s="44"/>
      <c r="E778" s="44"/>
      <c r="F778" s="45"/>
      <c r="G778" s="44"/>
      <c r="H778" s="44"/>
      <c r="I778" s="44"/>
      <c r="J778" s="44"/>
    </row>
    <row r="779" spans="2:10">
      <c r="B779" t="str">
        <f t="shared" si="22"/>
        <v/>
      </c>
      <c r="C779" s="44"/>
      <c r="D779" s="44"/>
      <c r="E779" s="44"/>
      <c r="F779" s="45"/>
      <c r="G779" s="44"/>
      <c r="H779" s="44"/>
      <c r="I779" s="44"/>
      <c r="J779" s="44"/>
    </row>
    <row r="780" spans="2:10">
      <c r="B780" t="str">
        <f t="shared" si="22"/>
        <v/>
      </c>
      <c r="C780" s="44"/>
      <c r="D780" s="44"/>
      <c r="E780" s="44"/>
      <c r="F780" s="45"/>
      <c r="G780" s="44"/>
      <c r="H780" s="44"/>
      <c r="I780" s="44"/>
      <c r="J780" s="44"/>
    </row>
    <row r="781" spans="2:10">
      <c r="B781" t="str">
        <f t="shared" si="22"/>
        <v/>
      </c>
      <c r="C781" s="44"/>
      <c r="D781" s="44"/>
      <c r="E781" s="44"/>
      <c r="F781" s="45"/>
      <c r="G781" s="44"/>
      <c r="H781" s="44"/>
      <c r="I781" s="44"/>
      <c r="J781" s="44"/>
    </row>
    <row r="782" spans="2:10">
      <c r="B782" t="str">
        <f t="shared" si="22"/>
        <v/>
      </c>
      <c r="C782" s="44"/>
      <c r="D782" s="44"/>
      <c r="E782" s="44"/>
      <c r="F782" s="45"/>
      <c r="G782" s="44"/>
      <c r="H782" s="44"/>
      <c r="I782" s="44"/>
      <c r="J782" s="44"/>
    </row>
    <row r="783" spans="2:10">
      <c r="B783" t="str">
        <f t="shared" si="22"/>
        <v/>
      </c>
      <c r="C783" s="44"/>
      <c r="D783" s="44"/>
      <c r="E783" s="44"/>
      <c r="F783" s="45"/>
      <c r="G783" s="44"/>
      <c r="H783" s="44"/>
      <c r="I783" s="44"/>
      <c r="J783" s="44"/>
    </row>
    <row r="784" spans="2:10">
      <c r="B784" t="str">
        <f t="shared" si="22"/>
        <v/>
      </c>
      <c r="C784" s="44"/>
      <c r="D784" s="44"/>
      <c r="E784" s="44"/>
      <c r="F784" s="45"/>
      <c r="G784" s="44"/>
      <c r="H784" s="44"/>
      <c r="I784" s="44"/>
      <c r="J784" s="44"/>
    </row>
    <row r="785" spans="2:10">
      <c r="B785" t="str">
        <f t="shared" si="22"/>
        <v/>
      </c>
      <c r="C785" s="44"/>
      <c r="D785" s="44"/>
      <c r="E785" s="44"/>
      <c r="F785" s="45"/>
      <c r="G785" s="44"/>
      <c r="H785" s="44"/>
      <c r="I785" s="44"/>
      <c r="J785" s="44"/>
    </row>
    <row r="786" spans="2:10">
      <c r="B786" t="str">
        <f t="shared" si="22"/>
        <v/>
      </c>
      <c r="C786" s="44"/>
      <c r="D786" s="44"/>
      <c r="E786" s="44"/>
      <c r="F786" s="45"/>
      <c r="G786" s="44"/>
      <c r="H786" s="44"/>
      <c r="I786" s="44"/>
      <c r="J786" s="44"/>
    </row>
    <row r="787" spans="2:10">
      <c r="B787" t="str">
        <f t="shared" si="22"/>
        <v/>
      </c>
      <c r="C787" s="44"/>
      <c r="D787" s="44"/>
      <c r="E787" s="44"/>
      <c r="F787" s="45"/>
      <c r="G787" s="44"/>
      <c r="H787" s="44"/>
      <c r="I787" s="44"/>
      <c r="J787" s="44"/>
    </row>
    <row r="788" spans="2:10">
      <c r="B788" t="str">
        <f t="shared" si="22"/>
        <v/>
      </c>
      <c r="C788" s="44"/>
      <c r="D788" s="44"/>
      <c r="E788" s="44"/>
      <c r="F788" s="45"/>
      <c r="G788" s="44"/>
      <c r="H788" s="44"/>
      <c r="I788" s="44"/>
      <c r="J788" s="44"/>
    </row>
    <row r="789" spans="2:10">
      <c r="B789" t="str">
        <f t="shared" si="22"/>
        <v/>
      </c>
      <c r="C789" s="44"/>
      <c r="D789" s="44"/>
      <c r="E789" s="44"/>
      <c r="F789" s="45"/>
      <c r="G789" s="44"/>
      <c r="H789" s="44"/>
      <c r="I789" s="44"/>
      <c r="J789" s="44"/>
    </row>
    <row r="790" spans="2:10">
      <c r="B790" t="str">
        <f t="shared" si="22"/>
        <v/>
      </c>
      <c r="C790" s="44"/>
      <c r="D790" s="44"/>
      <c r="E790" s="44"/>
      <c r="F790" s="45"/>
      <c r="G790" s="44"/>
      <c r="H790" s="44"/>
      <c r="I790" s="44"/>
      <c r="J790" s="44"/>
    </row>
    <row r="791" spans="2:10">
      <c r="B791" t="str">
        <f t="shared" si="22"/>
        <v/>
      </c>
      <c r="C791" s="44"/>
      <c r="D791" s="44"/>
      <c r="E791" s="44"/>
      <c r="F791" s="45"/>
      <c r="G791" s="44"/>
      <c r="H791" s="44"/>
      <c r="I791" s="44"/>
      <c r="J791" s="44"/>
    </row>
    <row r="792" spans="2:10">
      <c r="B792" t="str">
        <f t="shared" si="22"/>
        <v/>
      </c>
      <c r="C792" s="44"/>
      <c r="D792" s="44"/>
      <c r="E792" s="44"/>
      <c r="F792" s="45"/>
      <c r="G792" s="44"/>
      <c r="H792" s="44"/>
      <c r="I792" s="44"/>
      <c r="J792" s="44"/>
    </row>
    <row r="793" spans="2:10">
      <c r="B793" t="str">
        <f t="shared" si="22"/>
        <v/>
      </c>
      <c r="C793" s="44"/>
      <c r="D793" s="44"/>
      <c r="E793" s="44"/>
      <c r="F793" s="45"/>
      <c r="G793" s="44"/>
      <c r="H793" s="44"/>
      <c r="I793" s="44"/>
      <c r="J793" s="44"/>
    </row>
    <row r="794" spans="2:10">
      <c r="B794" t="str">
        <f t="shared" si="22"/>
        <v/>
      </c>
      <c r="C794" s="44"/>
      <c r="D794" s="44"/>
      <c r="E794" s="44"/>
      <c r="F794" s="45"/>
      <c r="G794" s="44"/>
      <c r="H794" s="44"/>
      <c r="I794" s="44"/>
      <c r="J794" s="44"/>
    </row>
    <row r="795" spans="2:10">
      <c r="B795" t="str">
        <f t="shared" si="22"/>
        <v/>
      </c>
      <c r="C795" s="44"/>
      <c r="D795" s="44"/>
      <c r="E795" s="44"/>
      <c r="F795" s="45"/>
      <c r="G795" s="44"/>
      <c r="H795" s="44"/>
      <c r="I795" s="44"/>
      <c r="J795" s="44"/>
    </row>
    <row r="796" spans="2:10">
      <c r="B796" t="str">
        <f t="shared" si="22"/>
        <v/>
      </c>
      <c r="C796" s="44"/>
      <c r="D796" s="44"/>
      <c r="E796" s="44"/>
      <c r="F796" s="45"/>
      <c r="G796" s="44"/>
      <c r="H796" s="44"/>
      <c r="I796" s="44"/>
      <c r="J796" s="44"/>
    </row>
    <row r="797" spans="2:10">
      <c r="B797" t="str">
        <f t="shared" si="22"/>
        <v/>
      </c>
      <c r="C797" s="44"/>
      <c r="D797" s="44"/>
      <c r="E797" s="44"/>
      <c r="F797" s="45"/>
      <c r="G797" s="44"/>
      <c r="H797" s="44"/>
      <c r="I797" s="44"/>
      <c r="J797" s="44"/>
    </row>
    <row r="798" spans="2:10">
      <c r="B798" t="str">
        <f t="shared" si="22"/>
        <v/>
      </c>
      <c r="C798" s="44"/>
      <c r="D798" s="44"/>
      <c r="E798" s="44"/>
      <c r="F798" s="45"/>
      <c r="G798" s="44"/>
      <c r="H798" s="44"/>
      <c r="I798" s="44"/>
      <c r="J798" s="44"/>
    </row>
    <row r="799" spans="2:10">
      <c r="B799" t="str">
        <f t="shared" si="22"/>
        <v/>
      </c>
      <c r="C799" s="44"/>
      <c r="D799" s="44"/>
      <c r="E799" s="44"/>
      <c r="F799" s="45"/>
      <c r="G799" s="44"/>
      <c r="H799" s="44"/>
      <c r="I799" s="44"/>
      <c r="J799" s="44"/>
    </row>
    <row r="800" spans="2:10">
      <c r="B800" t="str">
        <f t="shared" si="22"/>
        <v/>
      </c>
      <c r="C800" s="44"/>
      <c r="D800" s="44"/>
      <c r="E800" s="44"/>
      <c r="F800" s="45"/>
      <c r="G800" s="44"/>
      <c r="H800" s="44"/>
      <c r="I800" s="44"/>
      <c r="J800" s="44"/>
    </row>
    <row r="801" spans="2:10">
      <c r="B801" t="str">
        <f t="shared" si="22"/>
        <v/>
      </c>
      <c r="C801" s="44"/>
      <c r="D801" s="44"/>
      <c r="E801" s="44"/>
      <c r="F801" s="45"/>
      <c r="G801" s="44"/>
      <c r="H801" s="44"/>
      <c r="I801" s="44"/>
      <c r="J801" s="44"/>
    </row>
    <row r="802" spans="2:10">
      <c r="B802" t="str">
        <f t="shared" si="22"/>
        <v/>
      </c>
      <c r="C802" s="44"/>
      <c r="D802" s="44"/>
      <c r="E802" s="44"/>
      <c r="F802" s="45"/>
      <c r="G802" s="44"/>
      <c r="H802" s="44"/>
      <c r="I802" s="44"/>
      <c r="J802" s="44"/>
    </row>
    <row r="803" spans="2:10">
      <c r="B803" t="str">
        <f t="shared" si="22"/>
        <v/>
      </c>
      <c r="C803" s="44"/>
      <c r="D803" s="44"/>
      <c r="E803" s="44"/>
      <c r="F803" s="45"/>
      <c r="G803" s="44"/>
      <c r="H803" s="44"/>
      <c r="I803" s="44"/>
      <c r="J803" s="44"/>
    </row>
    <row r="804" spans="2:10">
      <c r="B804" t="str">
        <f t="shared" si="22"/>
        <v/>
      </c>
      <c r="C804" s="44"/>
      <c r="D804" s="44"/>
      <c r="E804" s="44"/>
      <c r="F804" s="45"/>
      <c r="G804" s="44"/>
      <c r="H804" s="44"/>
      <c r="I804" s="44"/>
      <c r="J804" s="44"/>
    </row>
    <row r="805" spans="2:10">
      <c r="B805" t="str">
        <f t="shared" si="22"/>
        <v/>
      </c>
      <c r="C805" s="44"/>
      <c r="D805" s="44"/>
      <c r="E805" s="44"/>
      <c r="F805" s="45"/>
      <c r="G805" s="44"/>
      <c r="H805" s="44"/>
      <c r="I805" s="44"/>
      <c r="J805" s="44"/>
    </row>
    <row r="806" spans="2:10">
      <c r="B806" t="str">
        <f t="shared" si="22"/>
        <v/>
      </c>
      <c r="C806" s="44"/>
      <c r="D806" s="44"/>
      <c r="E806" s="44"/>
      <c r="F806" s="45"/>
      <c r="G806" s="44"/>
      <c r="H806" s="44"/>
      <c r="I806" s="44"/>
      <c r="J806" s="44"/>
    </row>
    <row r="807" spans="2:10">
      <c r="B807" t="str">
        <f t="shared" si="22"/>
        <v/>
      </c>
      <c r="C807" s="44"/>
      <c r="D807" s="44"/>
      <c r="E807" s="44"/>
      <c r="F807" s="45"/>
      <c r="G807" s="44"/>
      <c r="H807" s="44"/>
      <c r="I807" s="44"/>
      <c r="J807" s="44"/>
    </row>
    <row r="808" spans="2:10">
      <c r="B808" t="str">
        <f t="shared" si="22"/>
        <v/>
      </c>
      <c r="C808" s="44"/>
      <c r="D808" s="44"/>
      <c r="E808" s="44"/>
      <c r="F808" s="45"/>
      <c r="G808" s="44"/>
      <c r="H808" s="44"/>
      <c r="I808" s="44"/>
      <c r="J808" s="44"/>
    </row>
    <row r="809" spans="2:10">
      <c r="B809" t="str">
        <f t="shared" si="22"/>
        <v/>
      </c>
      <c r="C809" s="44"/>
      <c r="D809" s="44"/>
      <c r="E809" s="44"/>
      <c r="F809" s="45"/>
      <c r="G809" s="44"/>
      <c r="H809" s="44"/>
      <c r="I809" s="44"/>
      <c r="J809" s="44"/>
    </row>
    <row r="810" spans="2:10">
      <c r="B810" t="str">
        <f t="shared" si="22"/>
        <v/>
      </c>
      <c r="C810" s="44"/>
      <c r="D810" s="44"/>
      <c r="E810" s="44"/>
      <c r="F810" s="45"/>
      <c r="G810" s="44"/>
      <c r="H810" s="44"/>
      <c r="I810" s="44"/>
      <c r="J810" s="44"/>
    </row>
    <row r="811" spans="2:10">
      <c r="B811" t="str">
        <f t="shared" si="22"/>
        <v/>
      </c>
      <c r="C811" s="44"/>
      <c r="D811" s="44"/>
      <c r="E811" s="44"/>
      <c r="F811" s="45"/>
      <c r="G811" s="44"/>
      <c r="H811" s="44"/>
      <c r="I811" s="44"/>
      <c r="J811" s="44"/>
    </row>
    <row r="812" spans="2:10">
      <c r="B812" t="str">
        <f t="shared" si="22"/>
        <v/>
      </c>
      <c r="C812" s="44"/>
      <c r="D812" s="44"/>
      <c r="E812" s="44"/>
      <c r="F812" s="45"/>
      <c r="G812" s="44"/>
      <c r="H812" s="44"/>
      <c r="I812" s="44"/>
      <c r="J812" s="44"/>
    </row>
    <row r="813" spans="2:10">
      <c r="B813" t="str">
        <f t="shared" si="22"/>
        <v/>
      </c>
      <c r="C813" s="44"/>
      <c r="D813" s="44"/>
      <c r="E813" s="44"/>
      <c r="F813" s="45"/>
      <c r="G813" s="44"/>
      <c r="H813" s="44"/>
      <c r="I813" s="44"/>
      <c r="J813" s="44"/>
    </row>
    <row r="814" spans="2:10">
      <c r="B814" t="str">
        <f t="shared" si="22"/>
        <v/>
      </c>
      <c r="C814" s="44"/>
      <c r="D814" s="44"/>
      <c r="E814" s="44"/>
      <c r="F814" s="45"/>
      <c r="G814" s="44"/>
      <c r="H814" s="44"/>
      <c r="I814" s="44"/>
      <c r="J814" s="44"/>
    </row>
    <row r="815" spans="2:10">
      <c r="B815" t="str">
        <f t="shared" si="22"/>
        <v/>
      </c>
      <c r="C815" s="44"/>
      <c r="D815" s="44"/>
      <c r="E815" s="44"/>
      <c r="F815" s="45"/>
      <c r="G815" s="44"/>
      <c r="H815" s="44"/>
      <c r="I815" s="44"/>
      <c r="J815" s="44"/>
    </row>
    <row r="816" spans="2:10">
      <c r="B816" t="str">
        <f t="shared" si="22"/>
        <v/>
      </c>
      <c r="C816" s="44"/>
      <c r="D816" s="44"/>
      <c r="E816" s="44"/>
      <c r="F816" s="45"/>
      <c r="G816" s="44"/>
      <c r="H816" s="44"/>
      <c r="I816" s="44"/>
      <c r="J816" s="44"/>
    </row>
    <row r="817" spans="2:10">
      <c r="B817" t="str">
        <f t="shared" si="22"/>
        <v/>
      </c>
      <c r="C817" s="44"/>
      <c r="D817" s="44"/>
      <c r="E817" s="44"/>
      <c r="F817" s="45"/>
      <c r="G817" s="44"/>
      <c r="H817" s="44"/>
      <c r="I817" s="44"/>
      <c r="J817" s="44"/>
    </row>
    <row r="818" spans="2:10">
      <c r="B818" t="str">
        <f t="shared" si="22"/>
        <v/>
      </c>
      <c r="C818" s="44"/>
      <c r="D818" s="44"/>
      <c r="E818" s="44"/>
      <c r="F818" s="45"/>
      <c r="G818" s="44"/>
      <c r="H818" s="44"/>
      <c r="I818" s="44"/>
      <c r="J818" s="44"/>
    </row>
    <row r="819" spans="2:10">
      <c r="B819" t="str">
        <f t="shared" si="22"/>
        <v/>
      </c>
      <c r="C819" s="44"/>
      <c r="D819" s="44"/>
      <c r="E819" s="44"/>
      <c r="F819" s="45"/>
      <c r="G819" s="44"/>
      <c r="H819" s="44"/>
      <c r="I819" s="44"/>
      <c r="J819" s="44"/>
    </row>
    <row r="820" spans="2:10">
      <c r="B820" t="str">
        <f t="shared" si="22"/>
        <v/>
      </c>
      <c r="C820" s="44"/>
      <c r="D820" s="44"/>
      <c r="E820" s="44"/>
      <c r="F820" s="45"/>
      <c r="G820" s="44"/>
      <c r="H820" s="44"/>
      <c r="I820" s="44"/>
      <c r="J820" s="44"/>
    </row>
    <row r="821" spans="2:10">
      <c r="B821" t="str">
        <f t="shared" si="22"/>
        <v/>
      </c>
      <c r="C821" s="44"/>
      <c r="D821" s="44"/>
      <c r="E821" s="44"/>
      <c r="F821" s="45"/>
      <c r="G821" s="44"/>
      <c r="H821" s="44"/>
      <c r="I821" s="44"/>
      <c r="J821" s="44"/>
    </row>
    <row r="822" spans="2:10">
      <c r="B822" t="str">
        <f t="shared" si="22"/>
        <v/>
      </c>
      <c r="C822" s="44"/>
      <c r="D822" s="44"/>
      <c r="E822" s="44"/>
      <c r="F822" s="45"/>
      <c r="G822" s="44"/>
      <c r="H822" s="44"/>
      <c r="I822" s="44"/>
      <c r="J822" s="44"/>
    </row>
    <row r="823" spans="2:10">
      <c r="B823" t="str">
        <f t="shared" si="22"/>
        <v/>
      </c>
      <c r="C823" s="44"/>
      <c r="D823" s="44"/>
      <c r="E823" s="44"/>
      <c r="F823" s="45"/>
      <c r="G823" s="44"/>
      <c r="H823" s="44"/>
      <c r="I823" s="44"/>
      <c r="J823" s="44"/>
    </row>
    <row r="824" spans="2:10">
      <c r="B824" t="str">
        <f t="shared" si="22"/>
        <v/>
      </c>
      <c r="C824" s="44"/>
      <c r="D824" s="44"/>
      <c r="E824" s="44"/>
      <c r="F824" s="45"/>
      <c r="G824" s="44"/>
      <c r="H824" s="44"/>
      <c r="I824" s="44"/>
      <c r="J824" s="44"/>
    </row>
    <row r="825" spans="2:10">
      <c r="B825" t="str">
        <f t="shared" si="22"/>
        <v/>
      </c>
      <c r="C825" s="44"/>
      <c r="D825" s="44"/>
      <c r="E825" s="44"/>
      <c r="F825" s="45"/>
      <c r="G825" s="44"/>
      <c r="H825" s="44"/>
      <c r="I825" s="44"/>
      <c r="J825" s="44"/>
    </row>
    <row r="826" spans="2:10">
      <c r="B826" t="str">
        <f t="shared" si="22"/>
        <v/>
      </c>
      <c r="C826" s="44"/>
      <c r="D826" s="44"/>
      <c r="E826" s="44"/>
      <c r="F826" s="45"/>
      <c r="G826" s="44"/>
      <c r="H826" s="44"/>
      <c r="I826" s="44"/>
      <c r="J826" s="44"/>
    </row>
    <row r="827" spans="2:10">
      <c r="B827" t="str">
        <f t="shared" si="22"/>
        <v/>
      </c>
      <c r="C827" s="44"/>
      <c r="D827" s="44"/>
      <c r="E827" s="44"/>
      <c r="F827" s="45"/>
      <c r="G827" s="44"/>
      <c r="H827" s="44"/>
      <c r="I827" s="44"/>
      <c r="J827" s="44"/>
    </row>
    <row r="828" spans="2:10">
      <c r="B828" t="str">
        <f t="shared" si="22"/>
        <v/>
      </c>
      <c r="C828" s="44"/>
      <c r="D828" s="44"/>
      <c r="E828" s="44"/>
      <c r="F828" s="45"/>
      <c r="G828" s="44"/>
      <c r="H828" s="44"/>
      <c r="I828" s="44"/>
      <c r="J828" s="44"/>
    </row>
    <row r="829" spans="2:10">
      <c r="B829" t="str">
        <f t="shared" si="22"/>
        <v/>
      </c>
      <c r="C829" s="44"/>
      <c r="D829" s="44"/>
      <c r="E829" s="44"/>
      <c r="F829" s="45"/>
      <c r="G829" s="44"/>
      <c r="H829" s="44"/>
      <c r="I829" s="44"/>
      <c r="J829" s="44"/>
    </row>
    <row r="830" spans="2:10">
      <c r="B830" t="str">
        <f t="shared" si="22"/>
        <v/>
      </c>
      <c r="C830" s="44"/>
      <c r="D830" s="44"/>
      <c r="E830" s="44"/>
      <c r="F830" s="45"/>
      <c r="G830" s="44"/>
      <c r="H830" s="44"/>
      <c r="I830" s="44"/>
      <c r="J830" s="44"/>
    </row>
    <row r="831" spans="2:10">
      <c r="B831" t="str">
        <f t="shared" si="22"/>
        <v/>
      </c>
      <c r="C831" s="44"/>
      <c r="D831" s="44"/>
      <c r="E831" s="44"/>
      <c r="F831" s="45"/>
      <c r="G831" s="44"/>
      <c r="H831" s="44"/>
      <c r="I831" s="44"/>
      <c r="J831" s="44"/>
    </row>
    <row r="832" spans="2:10">
      <c r="B832" t="str">
        <f t="shared" si="22"/>
        <v/>
      </c>
      <c r="C832" s="44"/>
      <c r="D832" s="44"/>
      <c r="E832" s="44"/>
      <c r="F832" s="45"/>
      <c r="G832" s="44"/>
      <c r="H832" s="44"/>
      <c r="I832" s="44"/>
      <c r="J832" s="44"/>
    </row>
    <row r="833" spans="2:10">
      <c r="B833" t="str">
        <f t="shared" si="22"/>
        <v/>
      </c>
      <c r="C833" s="44"/>
      <c r="D833" s="44"/>
      <c r="E833" s="44"/>
      <c r="F833" s="45"/>
      <c r="G833" s="44"/>
      <c r="H833" s="44"/>
      <c r="I833" s="44"/>
      <c r="J833" s="44"/>
    </row>
    <row r="834" spans="2:10">
      <c r="B834" t="str">
        <f t="shared" si="22"/>
        <v/>
      </c>
      <c r="C834" s="44"/>
      <c r="D834" s="44"/>
      <c r="E834" s="44"/>
      <c r="F834" s="45"/>
      <c r="G834" s="44"/>
      <c r="H834" s="44"/>
      <c r="I834" s="44"/>
      <c r="J834" s="44"/>
    </row>
    <row r="835" spans="2:10">
      <c r="B835" t="str">
        <f t="shared" ref="B835:B898" si="23">IFERROR(LEFT(CONCATENATE(H835," ",J835),LEN(CONCATENATE(H835," ",J835))-2),"")</f>
        <v/>
      </c>
      <c r="C835" s="44"/>
      <c r="D835" s="44"/>
      <c r="E835" s="44"/>
      <c r="F835" s="45"/>
      <c r="G835" s="44"/>
      <c r="H835" s="44"/>
      <c r="I835" s="44"/>
      <c r="J835" s="44"/>
    </row>
    <row r="836" spans="2:10">
      <c r="B836" t="str">
        <f t="shared" si="23"/>
        <v/>
      </c>
      <c r="C836" s="44"/>
      <c r="D836" s="44"/>
      <c r="E836" s="44"/>
      <c r="F836" s="45"/>
      <c r="G836" s="44"/>
      <c r="H836" s="44"/>
      <c r="I836" s="44"/>
      <c r="J836" s="44"/>
    </row>
    <row r="837" spans="2:10">
      <c r="B837" t="str">
        <f t="shared" si="23"/>
        <v/>
      </c>
      <c r="C837" s="44"/>
      <c r="D837" s="44"/>
      <c r="E837" s="44"/>
      <c r="F837" s="45"/>
      <c r="G837" s="44"/>
      <c r="H837" s="44"/>
      <c r="I837" s="44"/>
      <c r="J837" s="44"/>
    </row>
    <row r="838" spans="2:10">
      <c r="B838" t="str">
        <f t="shared" si="23"/>
        <v/>
      </c>
      <c r="C838" s="44"/>
      <c r="D838" s="44"/>
      <c r="E838" s="44"/>
      <c r="F838" s="45"/>
      <c r="G838" s="44"/>
      <c r="H838" s="44"/>
      <c r="I838" s="44"/>
      <c r="J838" s="44"/>
    </row>
    <row r="839" spans="2:10">
      <c r="B839" t="str">
        <f t="shared" si="23"/>
        <v/>
      </c>
      <c r="C839" s="44"/>
      <c r="D839" s="44"/>
      <c r="E839" s="44"/>
      <c r="F839" s="45"/>
      <c r="G839" s="44"/>
      <c r="H839" s="44"/>
      <c r="I839" s="44"/>
      <c r="J839" s="44"/>
    </row>
    <row r="840" spans="2:10">
      <c r="B840" t="str">
        <f t="shared" si="23"/>
        <v/>
      </c>
      <c r="C840" s="44"/>
      <c r="D840" s="44"/>
      <c r="E840" s="44"/>
      <c r="F840" s="45"/>
      <c r="G840" s="44"/>
      <c r="H840" s="44"/>
      <c r="I840" s="44"/>
      <c r="J840" s="44"/>
    </row>
    <row r="841" spans="2:10">
      <c r="B841" t="str">
        <f t="shared" si="23"/>
        <v/>
      </c>
      <c r="C841" s="44"/>
      <c r="D841" s="44"/>
      <c r="E841" s="44"/>
      <c r="F841" s="45"/>
      <c r="G841" s="44"/>
      <c r="H841" s="44"/>
      <c r="I841" s="44"/>
      <c r="J841" s="44"/>
    </row>
    <row r="842" spans="2:10">
      <c r="B842" t="str">
        <f t="shared" si="23"/>
        <v/>
      </c>
      <c r="C842" s="44"/>
      <c r="D842" s="44"/>
      <c r="E842" s="44"/>
      <c r="F842" s="45"/>
      <c r="G842" s="44"/>
      <c r="H842" s="44"/>
      <c r="I842" s="44"/>
      <c r="J842" s="44"/>
    </row>
    <row r="843" spans="2:10">
      <c r="B843" t="str">
        <f t="shared" si="23"/>
        <v/>
      </c>
      <c r="C843" s="44"/>
      <c r="D843" s="44"/>
      <c r="E843" s="44"/>
      <c r="F843" s="45"/>
      <c r="G843" s="44"/>
      <c r="H843" s="44"/>
      <c r="I843" s="44"/>
      <c r="J843" s="44"/>
    </row>
    <row r="844" spans="2:10">
      <c r="B844" t="str">
        <f t="shared" si="23"/>
        <v/>
      </c>
      <c r="C844" s="44"/>
      <c r="D844" s="44"/>
      <c r="E844" s="44"/>
      <c r="F844" s="45"/>
      <c r="G844" s="44"/>
      <c r="H844" s="44"/>
      <c r="I844" s="44"/>
      <c r="J844" s="44"/>
    </row>
    <row r="845" spans="2:10">
      <c r="B845" t="str">
        <f t="shared" si="23"/>
        <v/>
      </c>
      <c r="C845" s="44"/>
      <c r="D845" s="44"/>
      <c r="E845" s="44"/>
      <c r="F845" s="45"/>
      <c r="G845" s="44"/>
      <c r="H845" s="44"/>
      <c r="I845" s="44"/>
      <c r="J845" s="44"/>
    </row>
    <row r="846" spans="2:10">
      <c r="B846" t="str">
        <f t="shared" si="23"/>
        <v/>
      </c>
      <c r="C846" s="44"/>
      <c r="D846" s="44"/>
      <c r="E846" s="44"/>
      <c r="F846" s="45"/>
      <c r="G846" s="44"/>
      <c r="H846" s="44"/>
      <c r="I846" s="44"/>
      <c r="J846" s="44"/>
    </row>
    <row r="847" spans="2:10">
      <c r="B847" t="str">
        <f t="shared" si="23"/>
        <v/>
      </c>
      <c r="C847" s="44"/>
      <c r="D847" s="44"/>
      <c r="E847" s="44"/>
      <c r="F847" s="45"/>
      <c r="G847" s="44"/>
      <c r="H847" s="44"/>
      <c r="I847" s="44"/>
      <c r="J847" s="44"/>
    </row>
    <row r="848" spans="2:10">
      <c r="B848" t="str">
        <f t="shared" si="23"/>
        <v/>
      </c>
      <c r="C848" s="44"/>
      <c r="D848" s="44"/>
      <c r="E848" s="44"/>
      <c r="F848" s="45"/>
      <c r="G848" s="44"/>
      <c r="H848" s="44"/>
      <c r="I848" s="44"/>
      <c r="J848" s="44"/>
    </row>
    <row r="849" spans="2:10">
      <c r="B849" t="str">
        <f t="shared" si="23"/>
        <v/>
      </c>
      <c r="C849" s="44"/>
      <c r="D849" s="44"/>
      <c r="E849" s="44"/>
      <c r="F849" s="45"/>
      <c r="G849" s="44"/>
      <c r="H849" s="44"/>
      <c r="I849" s="44"/>
      <c r="J849" s="44"/>
    </row>
    <row r="850" spans="2:10">
      <c r="B850" t="str">
        <f t="shared" si="23"/>
        <v/>
      </c>
      <c r="C850" s="44"/>
      <c r="D850" s="44"/>
      <c r="E850" s="44"/>
      <c r="F850" s="45"/>
      <c r="G850" s="44"/>
      <c r="H850" s="44"/>
      <c r="I850" s="44"/>
      <c r="J850" s="44"/>
    </row>
    <row r="851" spans="2:10">
      <c r="B851" t="str">
        <f t="shared" si="23"/>
        <v/>
      </c>
      <c r="C851" s="44"/>
      <c r="D851" s="44"/>
      <c r="E851" s="44"/>
      <c r="F851" s="45"/>
      <c r="G851" s="44"/>
      <c r="H851" s="44"/>
      <c r="I851" s="44"/>
      <c r="J851" s="44"/>
    </row>
    <row r="852" spans="2:10">
      <c r="B852" t="str">
        <f t="shared" si="23"/>
        <v/>
      </c>
      <c r="C852" s="44"/>
      <c r="D852" s="44"/>
      <c r="E852" s="44"/>
      <c r="F852" s="45"/>
      <c r="G852" s="44"/>
      <c r="H852" s="44"/>
      <c r="I852" s="44"/>
      <c r="J852" s="44"/>
    </row>
    <row r="853" spans="2:10">
      <c r="B853" t="str">
        <f t="shared" si="23"/>
        <v/>
      </c>
      <c r="C853" s="44"/>
      <c r="D853" s="44"/>
      <c r="E853" s="44"/>
      <c r="F853" s="45"/>
      <c r="G853" s="44"/>
      <c r="H853" s="44"/>
      <c r="I853" s="44"/>
      <c r="J853" s="44"/>
    </row>
    <row r="854" spans="2:10">
      <c r="B854" t="str">
        <f t="shared" si="23"/>
        <v/>
      </c>
      <c r="C854" s="44"/>
      <c r="D854" s="44"/>
      <c r="E854" s="44"/>
      <c r="F854" s="45"/>
      <c r="G854" s="44"/>
      <c r="H854" s="44"/>
      <c r="I854" s="44"/>
      <c r="J854" s="44"/>
    </row>
    <row r="855" spans="2:10">
      <c r="B855" t="str">
        <f t="shared" si="23"/>
        <v/>
      </c>
      <c r="C855" s="44"/>
      <c r="D855" s="44"/>
      <c r="E855" s="44"/>
      <c r="F855" s="45"/>
      <c r="G855" s="44"/>
      <c r="H855" s="44"/>
      <c r="I855" s="44"/>
      <c r="J855" s="44"/>
    </row>
    <row r="856" spans="2:10">
      <c r="B856" t="str">
        <f t="shared" si="23"/>
        <v/>
      </c>
      <c r="C856" s="44"/>
      <c r="D856" s="44"/>
      <c r="E856" s="44"/>
      <c r="F856" s="45"/>
      <c r="G856" s="44"/>
      <c r="H856" s="44"/>
      <c r="I856" s="44"/>
      <c r="J856" s="44"/>
    </row>
    <row r="857" spans="2:10">
      <c r="B857" t="str">
        <f t="shared" si="23"/>
        <v/>
      </c>
      <c r="C857" s="44"/>
      <c r="D857" s="44"/>
      <c r="E857" s="44"/>
      <c r="F857" s="45"/>
      <c r="G857" s="44"/>
      <c r="H857" s="44"/>
      <c r="I857" s="44"/>
      <c r="J857" s="44"/>
    </row>
    <row r="858" spans="2:10">
      <c r="B858" t="str">
        <f t="shared" si="23"/>
        <v/>
      </c>
      <c r="C858" s="44"/>
      <c r="D858" s="44"/>
      <c r="E858" s="44"/>
      <c r="F858" s="45"/>
      <c r="G858" s="44"/>
      <c r="H858" s="44"/>
      <c r="I858" s="44"/>
      <c r="J858" s="44"/>
    </row>
    <row r="859" spans="2:10">
      <c r="B859" t="str">
        <f t="shared" si="23"/>
        <v/>
      </c>
      <c r="C859" s="44"/>
      <c r="D859" s="44"/>
      <c r="E859" s="44"/>
      <c r="F859" s="45"/>
      <c r="G859" s="44"/>
      <c r="H859" s="44"/>
      <c r="I859" s="44"/>
      <c r="J859" s="44"/>
    </row>
    <row r="860" spans="2:10">
      <c r="B860" t="str">
        <f t="shared" si="23"/>
        <v/>
      </c>
      <c r="C860" s="44"/>
      <c r="D860" s="44"/>
      <c r="E860" s="44"/>
      <c r="F860" s="45"/>
      <c r="G860" s="44"/>
      <c r="H860" s="44"/>
      <c r="I860" s="44"/>
      <c r="J860" s="44"/>
    </row>
    <row r="861" spans="2:10">
      <c r="B861" t="str">
        <f t="shared" si="23"/>
        <v/>
      </c>
      <c r="C861" s="44"/>
      <c r="D861" s="44"/>
      <c r="E861" s="44"/>
      <c r="F861" s="45"/>
      <c r="G861" s="44"/>
      <c r="H861" s="44"/>
      <c r="I861" s="44"/>
      <c r="J861" s="44"/>
    </row>
    <row r="862" spans="2:10">
      <c r="B862" t="str">
        <f t="shared" si="23"/>
        <v/>
      </c>
      <c r="C862" s="44"/>
      <c r="D862" s="44"/>
      <c r="E862" s="44"/>
      <c r="F862" s="45"/>
      <c r="G862" s="44"/>
      <c r="H862" s="44"/>
      <c r="I862" s="44"/>
      <c r="J862" s="44"/>
    </row>
    <row r="863" spans="2:10">
      <c r="B863" t="str">
        <f t="shared" si="23"/>
        <v/>
      </c>
      <c r="C863" s="44"/>
      <c r="D863" s="44"/>
      <c r="E863" s="44"/>
      <c r="F863" s="45"/>
      <c r="G863" s="44"/>
      <c r="H863" s="44"/>
      <c r="I863" s="44"/>
      <c r="J863" s="44"/>
    </row>
    <row r="864" spans="2:10">
      <c r="B864" t="str">
        <f t="shared" si="23"/>
        <v/>
      </c>
      <c r="C864" s="44"/>
      <c r="D864" s="44"/>
      <c r="E864" s="44"/>
      <c r="F864" s="45"/>
      <c r="G864" s="44"/>
      <c r="H864" s="44"/>
      <c r="I864" s="44"/>
      <c r="J864" s="44"/>
    </row>
    <row r="865" spans="2:10">
      <c r="B865" t="str">
        <f t="shared" si="23"/>
        <v/>
      </c>
      <c r="C865" s="44"/>
      <c r="D865" s="44"/>
      <c r="E865" s="44"/>
      <c r="F865" s="45"/>
      <c r="G865" s="44"/>
      <c r="H865" s="44"/>
      <c r="I865" s="44"/>
      <c r="J865" s="44"/>
    </row>
    <row r="866" spans="2:10">
      <c r="B866" t="str">
        <f t="shared" si="23"/>
        <v/>
      </c>
      <c r="C866" s="44"/>
      <c r="D866" s="44"/>
      <c r="E866" s="44"/>
      <c r="F866" s="45"/>
      <c r="G866" s="44"/>
      <c r="H866" s="44"/>
      <c r="I866" s="44"/>
      <c r="J866" s="44"/>
    </row>
    <row r="867" spans="2:10">
      <c r="B867" t="str">
        <f t="shared" si="23"/>
        <v/>
      </c>
      <c r="C867" s="44"/>
      <c r="D867" s="44"/>
      <c r="E867" s="44"/>
      <c r="F867" s="45"/>
      <c r="G867" s="44"/>
      <c r="H867" s="44"/>
      <c r="I867" s="44"/>
      <c r="J867" s="44"/>
    </row>
    <row r="868" spans="2:10">
      <c r="B868" t="str">
        <f t="shared" si="23"/>
        <v/>
      </c>
      <c r="C868" s="44"/>
      <c r="D868" s="44"/>
      <c r="E868" s="44"/>
      <c r="F868" s="45"/>
      <c r="G868" s="44"/>
      <c r="H868" s="44"/>
      <c r="I868" s="44"/>
      <c r="J868" s="44"/>
    </row>
    <row r="869" spans="2:10">
      <c r="B869" t="str">
        <f t="shared" si="23"/>
        <v/>
      </c>
      <c r="C869" s="44"/>
      <c r="D869" s="44"/>
      <c r="E869" s="44"/>
      <c r="F869" s="45"/>
      <c r="G869" s="44"/>
      <c r="H869" s="44"/>
      <c r="I869" s="44"/>
      <c r="J869" s="44"/>
    </row>
    <row r="870" spans="2:10">
      <c r="B870" t="str">
        <f t="shared" si="23"/>
        <v/>
      </c>
      <c r="C870" s="44"/>
      <c r="D870" s="44"/>
      <c r="E870" s="44"/>
      <c r="F870" s="45"/>
      <c r="G870" s="44"/>
      <c r="H870" s="44"/>
      <c r="I870" s="44"/>
      <c r="J870" s="44"/>
    </row>
    <row r="871" spans="2:10">
      <c r="B871" t="str">
        <f t="shared" si="23"/>
        <v/>
      </c>
      <c r="C871" s="44"/>
      <c r="D871" s="44"/>
      <c r="E871" s="44"/>
      <c r="F871" s="45"/>
      <c r="G871" s="44"/>
      <c r="H871" s="44"/>
      <c r="I871" s="44"/>
      <c r="J871" s="44"/>
    </row>
    <row r="872" spans="2:10">
      <c r="B872" t="str">
        <f t="shared" si="23"/>
        <v/>
      </c>
      <c r="C872" s="44"/>
      <c r="D872" s="44"/>
      <c r="E872" s="44"/>
      <c r="F872" s="45"/>
      <c r="G872" s="44"/>
      <c r="H872" s="44"/>
      <c r="I872" s="44"/>
      <c r="J872" s="44"/>
    </row>
    <row r="873" spans="2:10">
      <c r="B873" t="str">
        <f t="shared" si="23"/>
        <v/>
      </c>
      <c r="C873" s="44"/>
      <c r="D873" s="44"/>
      <c r="E873" s="44"/>
      <c r="F873" s="45"/>
      <c r="G873" s="44"/>
      <c r="H873" s="44"/>
      <c r="I873" s="44"/>
      <c r="J873" s="44"/>
    </row>
    <row r="874" spans="2:10">
      <c r="B874" t="str">
        <f t="shared" si="23"/>
        <v/>
      </c>
      <c r="C874" s="44"/>
      <c r="D874" s="44"/>
      <c r="E874" s="44"/>
      <c r="F874" s="45"/>
      <c r="G874" s="44"/>
      <c r="H874" s="44"/>
      <c r="I874" s="44"/>
      <c r="J874" s="44"/>
    </row>
    <row r="875" spans="2:10">
      <c r="B875" t="str">
        <f t="shared" si="23"/>
        <v/>
      </c>
      <c r="C875" s="44"/>
      <c r="D875" s="44"/>
      <c r="E875" s="44"/>
      <c r="F875" s="45"/>
      <c r="G875" s="44"/>
      <c r="H875" s="44"/>
      <c r="I875" s="44"/>
      <c r="J875" s="44"/>
    </row>
    <row r="876" spans="2:10">
      <c r="B876" t="str">
        <f t="shared" si="23"/>
        <v/>
      </c>
      <c r="C876" s="44"/>
      <c r="D876" s="44"/>
      <c r="E876" s="44"/>
      <c r="F876" s="45"/>
      <c r="G876" s="44"/>
      <c r="H876" s="44"/>
      <c r="I876" s="44"/>
      <c r="J876" s="44"/>
    </row>
    <row r="877" spans="2:10">
      <c r="B877" t="str">
        <f t="shared" si="23"/>
        <v/>
      </c>
      <c r="C877" s="44"/>
      <c r="D877" s="44"/>
      <c r="E877" s="44"/>
      <c r="F877" s="45"/>
      <c r="G877" s="44"/>
      <c r="H877" s="44"/>
      <c r="I877" s="44"/>
      <c r="J877" s="44"/>
    </row>
    <row r="878" spans="2:10">
      <c r="B878" t="str">
        <f t="shared" si="23"/>
        <v/>
      </c>
      <c r="C878" s="44"/>
      <c r="D878" s="44"/>
      <c r="E878" s="44"/>
      <c r="F878" s="45"/>
      <c r="G878" s="44"/>
      <c r="H878" s="44"/>
      <c r="I878" s="44"/>
      <c r="J878" s="44"/>
    </row>
    <row r="879" spans="2:10">
      <c r="B879" t="str">
        <f t="shared" si="23"/>
        <v/>
      </c>
      <c r="C879" s="44"/>
      <c r="D879" s="44"/>
      <c r="E879" s="44"/>
      <c r="F879" s="45"/>
      <c r="G879" s="44"/>
      <c r="H879" s="44"/>
      <c r="I879" s="44"/>
      <c r="J879" s="44"/>
    </row>
    <row r="880" spans="2:10">
      <c r="B880" t="str">
        <f t="shared" si="23"/>
        <v/>
      </c>
      <c r="C880" s="44"/>
      <c r="D880" s="44"/>
      <c r="E880" s="44"/>
      <c r="F880" s="45"/>
      <c r="G880" s="44"/>
      <c r="H880" s="44"/>
      <c r="I880" s="44"/>
      <c r="J880" s="44"/>
    </row>
    <row r="881" spans="2:10">
      <c r="B881" t="str">
        <f t="shared" si="23"/>
        <v/>
      </c>
      <c r="C881" s="44"/>
      <c r="D881" s="44"/>
      <c r="E881" s="44"/>
      <c r="F881" s="45"/>
      <c r="G881" s="44"/>
      <c r="H881" s="44"/>
      <c r="I881" s="44"/>
      <c r="J881" s="44"/>
    </row>
    <row r="882" spans="2:10">
      <c r="B882" t="str">
        <f t="shared" si="23"/>
        <v/>
      </c>
      <c r="C882" s="44"/>
      <c r="D882" s="44"/>
      <c r="E882" s="44"/>
      <c r="F882" s="45"/>
      <c r="G882" s="44"/>
      <c r="H882" s="44"/>
      <c r="I882" s="44"/>
      <c r="J882" s="44"/>
    </row>
    <row r="883" spans="2:10">
      <c r="B883" t="str">
        <f t="shared" si="23"/>
        <v/>
      </c>
      <c r="C883" s="44"/>
      <c r="D883" s="44"/>
      <c r="E883" s="44"/>
      <c r="F883" s="45"/>
      <c r="G883" s="44"/>
      <c r="H883" s="44"/>
      <c r="I883" s="44"/>
      <c r="J883" s="44"/>
    </row>
    <row r="884" spans="2:10">
      <c r="B884" t="str">
        <f t="shared" si="23"/>
        <v/>
      </c>
      <c r="C884" s="44"/>
      <c r="D884" s="44"/>
      <c r="E884" s="44"/>
      <c r="F884" s="45"/>
      <c r="G884" s="44"/>
      <c r="H884" s="44"/>
      <c r="I884" s="44"/>
      <c r="J884" s="44"/>
    </row>
    <row r="885" spans="2:10">
      <c r="B885" t="str">
        <f t="shared" si="23"/>
        <v/>
      </c>
      <c r="C885" s="44"/>
      <c r="D885" s="44"/>
      <c r="E885" s="44"/>
      <c r="F885" s="45"/>
      <c r="G885" s="44"/>
      <c r="H885" s="44"/>
      <c r="I885" s="44"/>
      <c r="J885" s="44"/>
    </row>
    <row r="886" spans="2:10">
      <c r="B886" t="str">
        <f t="shared" si="23"/>
        <v/>
      </c>
      <c r="C886" s="44"/>
      <c r="D886" s="44"/>
      <c r="E886" s="44"/>
      <c r="F886" s="45"/>
      <c r="G886" s="44"/>
      <c r="H886" s="44"/>
      <c r="I886" s="44"/>
      <c r="J886" s="44"/>
    </row>
    <row r="887" spans="2:10">
      <c r="B887" t="str">
        <f t="shared" si="23"/>
        <v/>
      </c>
      <c r="C887" s="44"/>
      <c r="D887" s="44"/>
      <c r="E887" s="44"/>
      <c r="F887" s="45"/>
      <c r="G887" s="44"/>
      <c r="H887" s="44"/>
      <c r="I887" s="44"/>
      <c r="J887" s="44"/>
    </row>
    <row r="888" spans="2:10">
      <c r="B888" t="str">
        <f t="shared" si="23"/>
        <v/>
      </c>
      <c r="C888" s="44"/>
      <c r="D888" s="44"/>
      <c r="E888" s="44"/>
      <c r="F888" s="45"/>
      <c r="G888" s="44"/>
      <c r="H888" s="44"/>
      <c r="I888" s="44"/>
      <c r="J888" s="44"/>
    </row>
    <row r="889" spans="2:10">
      <c r="B889" t="str">
        <f t="shared" si="23"/>
        <v/>
      </c>
      <c r="C889" s="44"/>
      <c r="D889" s="44"/>
      <c r="E889" s="44"/>
      <c r="F889" s="45"/>
      <c r="G889" s="44"/>
      <c r="H889" s="44"/>
      <c r="I889" s="44"/>
      <c r="J889" s="44"/>
    </row>
    <row r="890" spans="2:10">
      <c r="B890" t="str">
        <f t="shared" si="23"/>
        <v/>
      </c>
      <c r="C890" s="44"/>
      <c r="D890" s="44"/>
      <c r="E890" s="44"/>
      <c r="F890" s="45"/>
      <c r="G890" s="44"/>
      <c r="H890" s="44"/>
      <c r="I890" s="44"/>
      <c r="J890" s="44"/>
    </row>
    <row r="891" spans="2:10">
      <c r="B891" t="str">
        <f t="shared" si="23"/>
        <v/>
      </c>
      <c r="C891" s="44"/>
      <c r="D891" s="44"/>
      <c r="E891" s="44"/>
      <c r="F891" s="45"/>
      <c r="G891" s="44"/>
      <c r="H891" s="44"/>
      <c r="I891" s="44"/>
      <c r="J891" s="44"/>
    </row>
    <row r="892" spans="2:10">
      <c r="B892" t="str">
        <f t="shared" si="23"/>
        <v/>
      </c>
      <c r="C892" s="44"/>
      <c r="D892" s="44"/>
      <c r="E892" s="44"/>
      <c r="F892" s="45"/>
      <c r="G892" s="44"/>
      <c r="H892" s="44"/>
      <c r="I892" s="44"/>
      <c r="J892" s="44"/>
    </row>
    <row r="893" spans="2:10">
      <c r="B893" t="str">
        <f t="shared" si="23"/>
        <v/>
      </c>
      <c r="C893" s="44"/>
      <c r="D893" s="44"/>
      <c r="E893" s="44"/>
      <c r="F893" s="45"/>
      <c r="G893" s="44"/>
      <c r="H893" s="44"/>
      <c r="I893" s="44"/>
      <c r="J893" s="44"/>
    </row>
    <row r="894" spans="2:10">
      <c r="B894" t="str">
        <f t="shared" si="23"/>
        <v/>
      </c>
      <c r="C894" s="44"/>
      <c r="D894" s="44"/>
      <c r="E894" s="44"/>
      <c r="F894" s="45"/>
      <c r="G894" s="44"/>
      <c r="H894" s="44"/>
      <c r="I894" s="44"/>
      <c r="J894" s="44"/>
    </row>
    <row r="895" spans="2:10">
      <c r="B895" t="str">
        <f t="shared" si="23"/>
        <v/>
      </c>
      <c r="C895" s="44"/>
      <c r="D895" s="44"/>
      <c r="E895" s="44"/>
      <c r="F895" s="45"/>
      <c r="G895" s="44"/>
      <c r="H895" s="44"/>
      <c r="I895" s="44"/>
      <c r="J895" s="44"/>
    </row>
    <row r="896" spans="2:10">
      <c r="B896" t="str">
        <f t="shared" si="23"/>
        <v/>
      </c>
      <c r="C896" s="44"/>
      <c r="D896" s="44"/>
      <c r="E896" s="44"/>
      <c r="F896" s="45"/>
      <c r="G896" s="44"/>
      <c r="H896" s="44"/>
      <c r="I896" s="44"/>
      <c r="J896" s="44"/>
    </row>
    <row r="897" spans="2:10">
      <c r="B897" t="str">
        <f t="shared" si="23"/>
        <v/>
      </c>
      <c r="C897" s="44"/>
      <c r="D897" s="44"/>
      <c r="E897" s="44"/>
      <c r="F897" s="45"/>
      <c r="G897" s="44"/>
      <c r="H897" s="44"/>
      <c r="I897" s="44"/>
      <c r="J897" s="44"/>
    </row>
    <row r="898" spans="2:10">
      <c r="B898" t="str">
        <f t="shared" si="23"/>
        <v/>
      </c>
      <c r="C898" s="44"/>
      <c r="D898" s="44"/>
      <c r="E898" s="44"/>
      <c r="F898" s="45"/>
      <c r="G898" s="44"/>
      <c r="H898" s="44"/>
      <c r="I898" s="44"/>
      <c r="J898" s="44"/>
    </row>
    <row r="899" spans="2:10">
      <c r="B899" t="str">
        <f t="shared" ref="B899:B962" si="24">IFERROR(LEFT(CONCATENATE(H899," ",J899),LEN(CONCATENATE(H899," ",J899))-2),"")</f>
        <v/>
      </c>
      <c r="C899" s="44"/>
      <c r="D899" s="44"/>
      <c r="E899" s="44"/>
      <c r="F899" s="45"/>
      <c r="G899" s="44"/>
      <c r="H899" s="44"/>
      <c r="I899" s="44"/>
      <c r="J899" s="44"/>
    </row>
    <row r="900" spans="2:10">
      <c r="B900" t="str">
        <f t="shared" si="24"/>
        <v/>
      </c>
      <c r="C900" s="44"/>
      <c r="D900" s="44"/>
      <c r="E900" s="44"/>
      <c r="F900" s="45"/>
      <c r="G900" s="44"/>
      <c r="H900" s="44"/>
      <c r="I900" s="44"/>
      <c r="J900" s="44"/>
    </row>
    <row r="901" spans="2:10">
      <c r="B901" t="str">
        <f t="shared" si="24"/>
        <v/>
      </c>
      <c r="C901" s="44"/>
      <c r="D901" s="44"/>
      <c r="E901" s="44"/>
      <c r="F901" s="45"/>
      <c r="G901" s="44"/>
      <c r="H901" s="44"/>
      <c r="I901" s="44"/>
      <c r="J901" s="44"/>
    </row>
    <row r="902" spans="2:10">
      <c r="B902" t="str">
        <f t="shared" si="24"/>
        <v/>
      </c>
      <c r="C902" s="44"/>
      <c r="D902" s="44"/>
      <c r="E902" s="44"/>
      <c r="F902" s="45"/>
      <c r="G902" s="44"/>
      <c r="H902" s="44"/>
      <c r="I902" s="44"/>
      <c r="J902" s="44"/>
    </row>
    <row r="903" spans="2:10">
      <c r="B903" t="str">
        <f t="shared" si="24"/>
        <v/>
      </c>
      <c r="C903" s="44"/>
      <c r="D903" s="44"/>
      <c r="E903" s="44"/>
      <c r="F903" s="45"/>
      <c r="G903" s="44"/>
      <c r="H903" s="44"/>
      <c r="I903" s="44"/>
      <c r="J903" s="44"/>
    </row>
    <row r="904" spans="2:10">
      <c r="B904" t="str">
        <f t="shared" si="24"/>
        <v/>
      </c>
      <c r="C904" s="44"/>
      <c r="D904" s="44"/>
      <c r="E904" s="44"/>
      <c r="F904" s="45"/>
      <c r="G904" s="44"/>
      <c r="H904" s="44"/>
      <c r="I904" s="44"/>
      <c r="J904" s="44"/>
    </row>
    <row r="905" spans="2:10">
      <c r="B905" t="str">
        <f t="shared" si="24"/>
        <v/>
      </c>
      <c r="C905" s="44"/>
      <c r="D905" s="44"/>
      <c r="E905" s="44"/>
      <c r="F905" s="45"/>
      <c r="G905" s="44"/>
      <c r="H905" s="44"/>
      <c r="I905" s="44"/>
      <c r="J905" s="44"/>
    </row>
    <row r="906" spans="2:10">
      <c r="B906" t="str">
        <f t="shared" si="24"/>
        <v/>
      </c>
      <c r="C906" s="44"/>
      <c r="D906" s="44"/>
      <c r="E906" s="44"/>
      <c r="F906" s="45"/>
      <c r="G906" s="44"/>
      <c r="H906" s="44"/>
      <c r="I906" s="44"/>
      <c r="J906" s="44"/>
    </row>
    <row r="907" spans="2:10" ht="16">
      <c r="B907" t="str">
        <f t="shared" si="24"/>
        <v/>
      </c>
      <c r="C907" s="44"/>
      <c r="D907" s="44"/>
      <c r="E907" s="44"/>
      <c r="F907" s="45"/>
      <c r="G907" s="44"/>
      <c r="H907" s="42"/>
      <c r="I907" s="44"/>
      <c r="J907" s="44"/>
    </row>
    <row r="908" spans="2:10" ht="16">
      <c r="B908" t="str">
        <f t="shared" si="24"/>
        <v/>
      </c>
      <c r="C908" s="44"/>
      <c r="D908" s="44"/>
      <c r="E908" s="44"/>
      <c r="F908" s="45"/>
      <c r="G908" s="44"/>
      <c r="H908" s="42"/>
      <c r="I908" s="44"/>
      <c r="J908" s="44"/>
    </row>
    <row r="909" spans="2:10">
      <c r="B909" t="str">
        <f t="shared" si="24"/>
        <v/>
      </c>
      <c r="C909" s="44"/>
      <c r="D909" s="44"/>
      <c r="E909" s="44"/>
      <c r="F909" s="45"/>
      <c r="G909" s="44"/>
      <c r="H909" s="44"/>
      <c r="I909" s="44"/>
      <c r="J909" s="44"/>
    </row>
    <row r="910" spans="2:10">
      <c r="B910" t="str">
        <f t="shared" si="24"/>
        <v/>
      </c>
      <c r="C910" s="44"/>
      <c r="D910" s="44"/>
      <c r="E910" s="44"/>
      <c r="F910" s="45"/>
      <c r="G910" s="44"/>
      <c r="H910" s="44"/>
      <c r="I910" s="44"/>
      <c r="J910" s="44"/>
    </row>
    <row r="911" spans="2:10">
      <c r="B911" t="str">
        <f t="shared" si="24"/>
        <v/>
      </c>
      <c r="C911" s="44"/>
      <c r="D911" s="44"/>
      <c r="E911" s="44"/>
      <c r="F911" s="45"/>
      <c r="G911" s="44"/>
      <c r="H911" s="44"/>
      <c r="I911" s="44"/>
      <c r="J911" s="44"/>
    </row>
    <row r="912" spans="2:10">
      <c r="B912" t="str">
        <f t="shared" si="24"/>
        <v/>
      </c>
      <c r="C912" s="44"/>
      <c r="D912" s="44"/>
      <c r="E912" s="44"/>
      <c r="F912" s="45"/>
      <c r="G912" s="44"/>
      <c r="H912" s="44"/>
      <c r="I912" s="44"/>
      <c r="J912" s="44"/>
    </row>
    <row r="913" spans="2:10">
      <c r="B913" t="str">
        <f t="shared" si="24"/>
        <v/>
      </c>
      <c r="C913" s="44"/>
      <c r="D913" s="44"/>
      <c r="E913" s="44"/>
      <c r="F913" s="45"/>
      <c r="G913" s="44"/>
      <c r="H913" s="44"/>
      <c r="I913" s="44"/>
      <c r="J913" s="44"/>
    </row>
    <row r="914" spans="2:10">
      <c r="B914" t="str">
        <f t="shared" si="24"/>
        <v/>
      </c>
      <c r="C914" s="44"/>
      <c r="D914" s="44"/>
      <c r="E914" s="44"/>
      <c r="F914" s="45"/>
      <c r="G914" s="44"/>
      <c r="H914" s="44"/>
      <c r="I914" s="44"/>
      <c r="J914" s="44"/>
    </row>
    <row r="915" spans="2:10">
      <c r="B915" t="str">
        <f t="shared" si="24"/>
        <v/>
      </c>
      <c r="C915" s="44"/>
      <c r="D915" s="44"/>
      <c r="E915" s="44"/>
      <c r="F915" s="45"/>
      <c r="G915" s="44"/>
      <c r="H915" s="44"/>
      <c r="I915" s="44"/>
      <c r="J915" s="44"/>
    </row>
    <row r="916" spans="2:10">
      <c r="B916" t="str">
        <f t="shared" si="24"/>
        <v/>
      </c>
      <c r="C916" s="44"/>
      <c r="D916" s="44"/>
      <c r="E916" s="44"/>
      <c r="F916" s="45"/>
      <c r="G916" s="44"/>
      <c r="H916" s="44"/>
      <c r="I916" s="44"/>
      <c r="J916" s="44"/>
    </row>
    <row r="917" spans="2:10">
      <c r="B917" t="str">
        <f t="shared" si="24"/>
        <v/>
      </c>
      <c r="C917" s="44"/>
      <c r="D917" s="44"/>
      <c r="E917" s="44"/>
      <c r="F917" s="45"/>
      <c r="G917" s="44"/>
      <c r="H917" s="44"/>
      <c r="I917" s="44"/>
      <c r="J917" s="44"/>
    </row>
    <row r="918" spans="2:10">
      <c r="B918" t="str">
        <f t="shared" si="24"/>
        <v/>
      </c>
      <c r="C918" s="44"/>
      <c r="D918" s="44"/>
      <c r="E918" s="44"/>
      <c r="F918" s="45"/>
      <c r="G918" s="44"/>
      <c r="H918" s="44"/>
      <c r="I918" s="44"/>
      <c r="J918" s="44"/>
    </row>
    <row r="919" spans="2:10">
      <c r="B919" t="str">
        <f t="shared" si="24"/>
        <v/>
      </c>
      <c r="C919" s="44"/>
      <c r="D919" s="44"/>
      <c r="E919" s="44"/>
      <c r="F919" s="45"/>
      <c r="G919" s="44"/>
      <c r="H919" s="44"/>
      <c r="I919" s="44"/>
      <c r="J919" s="44"/>
    </row>
    <row r="920" spans="2:10">
      <c r="B920" t="str">
        <f t="shared" si="24"/>
        <v/>
      </c>
      <c r="C920" s="44"/>
      <c r="D920" s="44"/>
      <c r="E920" s="44"/>
      <c r="F920" s="45"/>
      <c r="G920" s="44"/>
      <c r="H920" s="44"/>
      <c r="I920" s="44"/>
      <c r="J920" s="44"/>
    </row>
    <row r="921" spans="2:10">
      <c r="B921" t="str">
        <f t="shared" si="24"/>
        <v/>
      </c>
      <c r="C921" s="44"/>
      <c r="D921" s="44"/>
      <c r="E921" s="44"/>
      <c r="F921" s="45"/>
      <c r="G921" s="44"/>
      <c r="H921" s="44"/>
      <c r="I921" s="44"/>
      <c r="J921" s="44"/>
    </row>
    <row r="922" spans="2:10">
      <c r="B922" t="str">
        <f t="shared" si="24"/>
        <v/>
      </c>
      <c r="C922" s="44"/>
      <c r="D922" s="44"/>
      <c r="E922" s="44"/>
      <c r="F922" s="45"/>
      <c r="G922" s="44"/>
      <c r="H922" s="44"/>
      <c r="I922" s="44"/>
      <c r="J922" s="44"/>
    </row>
    <row r="923" spans="2:10">
      <c r="B923" t="str">
        <f t="shared" si="24"/>
        <v/>
      </c>
      <c r="C923" s="44"/>
      <c r="D923" s="44"/>
      <c r="E923" s="44"/>
      <c r="F923" s="45"/>
      <c r="G923" s="44"/>
      <c r="H923" s="44"/>
      <c r="I923" s="44"/>
      <c r="J923" s="44"/>
    </row>
    <row r="924" spans="2:10" ht="16">
      <c r="B924" t="str">
        <f t="shared" si="24"/>
        <v/>
      </c>
      <c r="C924" s="44"/>
      <c r="D924" s="44"/>
      <c r="E924" s="44"/>
      <c r="F924" s="45"/>
      <c r="G924" s="44"/>
      <c r="H924" s="42"/>
      <c r="I924" s="44"/>
      <c r="J924" s="44"/>
    </row>
    <row r="925" spans="2:10" ht="16">
      <c r="B925" t="str">
        <f t="shared" si="24"/>
        <v/>
      </c>
      <c r="C925" s="44"/>
      <c r="D925" s="44"/>
      <c r="E925" s="44"/>
      <c r="F925" s="45"/>
      <c r="G925" s="44"/>
      <c r="H925" s="42"/>
      <c r="I925" s="44"/>
      <c r="J925" s="44"/>
    </row>
    <row r="926" spans="2:10" ht="16">
      <c r="B926" t="str">
        <f t="shared" si="24"/>
        <v/>
      </c>
      <c r="C926" s="44"/>
      <c r="D926" s="44"/>
      <c r="E926" s="44"/>
      <c r="F926" s="45"/>
      <c r="G926" s="44"/>
      <c r="H926" s="42"/>
      <c r="I926" s="44"/>
      <c r="J926" s="44"/>
    </row>
    <row r="927" spans="2:10" ht="16">
      <c r="B927" t="str">
        <f t="shared" si="24"/>
        <v/>
      </c>
      <c r="C927" s="44"/>
      <c r="D927" s="44"/>
      <c r="E927" s="44"/>
      <c r="F927" s="45"/>
      <c r="G927" s="44"/>
      <c r="H927" s="42"/>
      <c r="I927" s="44"/>
      <c r="J927" s="44"/>
    </row>
    <row r="928" spans="2:10">
      <c r="B928" t="str">
        <f t="shared" si="24"/>
        <v/>
      </c>
      <c r="C928" s="44"/>
      <c r="D928" s="44"/>
      <c r="E928" s="44"/>
      <c r="F928" s="45"/>
      <c r="G928" s="44"/>
      <c r="H928" s="44"/>
      <c r="I928" s="44"/>
      <c r="J928" s="44"/>
    </row>
    <row r="929" spans="2:10">
      <c r="B929" t="str">
        <f t="shared" si="24"/>
        <v/>
      </c>
      <c r="C929" s="44"/>
      <c r="D929" s="44"/>
      <c r="E929" s="44"/>
      <c r="F929" s="45"/>
      <c r="G929" s="44"/>
      <c r="H929" s="44"/>
      <c r="I929" s="44"/>
      <c r="J929" s="44"/>
    </row>
    <row r="930" spans="2:10">
      <c r="B930" t="str">
        <f t="shared" si="24"/>
        <v/>
      </c>
      <c r="C930" s="44"/>
      <c r="D930" s="44"/>
      <c r="E930" s="44"/>
      <c r="F930" s="45"/>
      <c r="G930" s="44"/>
      <c r="H930" s="44"/>
      <c r="I930" s="44"/>
      <c r="J930" s="44"/>
    </row>
    <row r="931" spans="2:10">
      <c r="B931" t="str">
        <f t="shared" si="24"/>
        <v/>
      </c>
      <c r="C931" s="44"/>
      <c r="D931" s="44"/>
      <c r="E931" s="44"/>
      <c r="F931" s="45"/>
      <c r="G931" s="44"/>
      <c r="H931" s="44"/>
      <c r="I931" s="44"/>
      <c r="J931" s="44"/>
    </row>
    <row r="932" spans="2:10">
      <c r="B932" t="str">
        <f t="shared" si="24"/>
        <v/>
      </c>
      <c r="C932" s="44"/>
      <c r="D932" s="44"/>
      <c r="E932" s="44"/>
      <c r="F932" s="45"/>
      <c r="G932" s="44"/>
      <c r="H932" s="44"/>
      <c r="I932" s="44"/>
      <c r="J932" s="44"/>
    </row>
    <row r="933" spans="2:10">
      <c r="B933" t="str">
        <f t="shared" si="24"/>
        <v/>
      </c>
      <c r="C933" s="44"/>
      <c r="D933" s="44"/>
      <c r="E933" s="44"/>
      <c r="F933" s="45"/>
      <c r="G933" s="44"/>
      <c r="H933" s="44"/>
      <c r="I933" s="44"/>
      <c r="J933" s="44"/>
    </row>
    <row r="934" spans="2:10">
      <c r="B934" t="str">
        <f t="shared" si="24"/>
        <v/>
      </c>
      <c r="C934" s="44"/>
      <c r="D934" s="44"/>
      <c r="E934" s="44"/>
      <c r="F934" s="45"/>
      <c r="G934" s="44"/>
      <c r="H934" s="44"/>
      <c r="I934" s="44"/>
      <c r="J934" s="44"/>
    </row>
    <row r="935" spans="2:10">
      <c r="B935" t="str">
        <f t="shared" si="24"/>
        <v/>
      </c>
      <c r="C935" s="44"/>
      <c r="D935" s="44"/>
      <c r="E935" s="44"/>
      <c r="F935" s="45"/>
      <c r="G935" s="44"/>
      <c r="H935" s="44"/>
      <c r="I935" s="44"/>
      <c r="J935" s="44"/>
    </row>
    <row r="936" spans="2:10">
      <c r="B936" t="str">
        <f t="shared" si="24"/>
        <v/>
      </c>
      <c r="C936" s="44"/>
      <c r="D936" s="44"/>
      <c r="E936" s="44"/>
      <c r="F936" s="45"/>
      <c r="G936" s="44"/>
      <c r="H936" s="44"/>
      <c r="I936" s="44"/>
      <c r="J936" s="44"/>
    </row>
    <row r="937" spans="2:10">
      <c r="B937" t="str">
        <f t="shared" si="24"/>
        <v/>
      </c>
      <c r="C937" s="44"/>
      <c r="D937" s="44"/>
      <c r="E937" s="44"/>
      <c r="F937" s="45"/>
      <c r="G937" s="44"/>
      <c r="H937" s="44"/>
      <c r="I937" s="44"/>
      <c r="J937" s="44"/>
    </row>
    <row r="938" spans="2:10">
      <c r="B938" t="str">
        <f t="shared" si="24"/>
        <v/>
      </c>
      <c r="C938" s="44"/>
      <c r="D938" s="44"/>
      <c r="E938" s="44"/>
      <c r="F938" s="45"/>
      <c r="G938" s="44"/>
      <c r="H938" s="44"/>
      <c r="I938" s="44"/>
      <c r="J938" s="44"/>
    </row>
    <row r="939" spans="2:10">
      <c r="B939" t="str">
        <f t="shared" si="24"/>
        <v/>
      </c>
      <c r="C939" s="44"/>
      <c r="D939" s="44"/>
      <c r="E939" s="44"/>
      <c r="F939" s="45"/>
      <c r="G939" s="44"/>
      <c r="H939" s="44"/>
      <c r="I939" s="44"/>
      <c r="J939" s="44"/>
    </row>
    <row r="940" spans="2:10">
      <c r="B940" t="str">
        <f t="shared" si="24"/>
        <v/>
      </c>
      <c r="C940" s="44"/>
      <c r="D940" s="44"/>
      <c r="E940" s="44"/>
      <c r="F940" s="45"/>
      <c r="G940" s="44"/>
      <c r="H940" s="44"/>
      <c r="I940" s="44"/>
      <c r="J940" s="44"/>
    </row>
    <row r="941" spans="2:10">
      <c r="B941" t="str">
        <f t="shared" si="24"/>
        <v/>
      </c>
      <c r="C941" s="44"/>
      <c r="D941" s="44"/>
      <c r="E941" s="44"/>
      <c r="F941" s="45"/>
      <c r="G941" s="44"/>
      <c r="H941" s="44"/>
      <c r="I941" s="44"/>
      <c r="J941" s="44"/>
    </row>
    <row r="942" spans="2:10">
      <c r="B942" t="str">
        <f t="shared" si="24"/>
        <v/>
      </c>
      <c r="C942" s="44"/>
      <c r="D942" s="44"/>
      <c r="E942" s="44"/>
      <c r="F942" s="45"/>
      <c r="G942" s="44"/>
      <c r="H942" s="44"/>
      <c r="I942" s="44"/>
      <c r="J942" s="44"/>
    </row>
    <row r="943" spans="2:10">
      <c r="B943" t="str">
        <f t="shared" si="24"/>
        <v/>
      </c>
      <c r="C943" s="44"/>
      <c r="D943" s="44"/>
      <c r="E943" s="44"/>
      <c r="F943" s="45"/>
      <c r="G943" s="44"/>
      <c r="H943" s="44"/>
      <c r="I943" s="44"/>
      <c r="J943" s="44"/>
    </row>
    <row r="944" spans="2:10">
      <c r="B944" t="str">
        <f t="shared" si="24"/>
        <v/>
      </c>
      <c r="C944" s="44"/>
      <c r="D944" s="44"/>
      <c r="E944" s="44"/>
      <c r="F944" s="45"/>
      <c r="G944" s="44"/>
      <c r="H944" s="44"/>
      <c r="I944" s="44"/>
      <c r="J944" s="44"/>
    </row>
    <row r="945" spans="2:10">
      <c r="B945" t="str">
        <f t="shared" si="24"/>
        <v/>
      </c>
      <c r="C945" s="44"/>
      <c r="D945" s="44"/>
      <c r="E945" s="44"/>
      <c r="F945" s="45"/>
      <c r="G945" s="44"/>
      <c r="H945" s="44"/>
      <c r="I945" s="44"/>
      <c r="J945" s="44"/>
    </row>
    <row r="946" spans="2:10">
      <c r="B946" t="str">
        <f t="shared" si="24"/>
        <v/>
      </c>
      <c r="C946" s="44"/>
      <c r="D946" s="44"/>
      <c r="E946" s="44"/>
      <c r="F946" s="45"/>
      <c r="G946" s="44"/>
      <c r="H946" s="44"/>
      <c r="I946" s="44"/>
      <c r="J946" s="44"/>
    </row>
    <row r="947" spans="2:10">
      <c r="B947" t="str">
        <f t="shared" si="24"/>
        <v/>
      </c>
      <c r="C947" s="44"/>
      <c r="D947" s="44"/>
      <c r="E947" s="44"/>
      <c r="F947" s="45"/>
      <c r="G947" s="44"/>
      <c r="H947" s="44"/>
      <c r="I947" s="44"/>
      <c r="J947" s="44"/>
    </row>
    <row r="948" spans="2:10">
      <c r="B948" t="str">
        <f t="shared" si="24"/>
        <v/>
      </c>
      <c r="C948" s="44"/>
      <c r="D948" s="44"/>
      <c r="E948" s="44"/>
      <c r="F948" s="45"/>
      <c r="G948" s="44"/>
      <c r="H948" s="44"/>
      <c r="I948" s="44"/>
      <c r="J948" s="44"/>
    </row>
    <row r="949" spans="2:10">
      <c r="B949" t="str">
        <f t="shared" si="24"/>
        <v/>
      </c>
      <c r="C949" s="44"/>
      <c r="D949" s="44"/>
      <c r="E949" s="44"/>
      <c r="F949" s="45"/>
      <c r="G949" s="44"/>
      <c r="H949" s="44"/>
      <c r="I949" s="44"/>
      <c r="J949" s="44"/>
    </row>
    <row r="950" spans="2:10">
      <c r="B950" t="str">
        <f t="shared" si="24"/>
        <v/>
      </c>
      <c r="C950" s="44"/>
      <c r="D950" s="44"/>
      <c r="E950" s="44"/>
      <c r="F950" s="45"/>
      <c r="G950" s="44"/>
      <c r="H950" s="44"/>
      <c r="I950" s="44"/>
      <c r="J950" s="44"/>
    </row>
    <row r="951" spans="2:10">
      <c r="B951" t="str">
        <f t="shared" si="24"/>
        <v/>
      </c>
      <c r="C951" s="44"/>
      <c r="D951" s="44"/>
      <c r="E951" s="44"/>
      <c r="F951" s="45"/>
      <c r="G951" s="44"/>
      <c r="H951" s="44"/>
      <c r="I951" s="44"/>
      <c r="J951" s="44"/>
    </row>
    <row r="952" spans="2:10">
      <c r="B952" t="str">
        <f t="shared" si="24"/>
        <v/>
      </c>
      <c r="C952" s="44"/>
      <c r="D952" s="44"/>
      <c r="E952" s="44"/>
      <c r="F952" s="45"/>
      <c r="G952" s="44"/>
      <c r="H952" s="44"/>
      <c r="I952" s="44"/>
      <c r="J952" s="44"/>
    </row>
    <row r="953" spans="2:10">
      <c r="B953" t="str">
        <f t="shared" si="24"/>
        <v/>
      </c>
      <c r="C953" s="44"/>
      <c r="D953" s="44"/>
      <c r="E953" s="44"/>
      <c r="F953" s="45"/>
      <c r="G953" s="44"/>
      <c r="H953" s="44"/>
      <c r="I953" s="44"/>
      <c r="J953" s="44"/>
    </row>
    <row r="954" spans="2:10">
      <c r="B954" t="str">
        <f t="shared" si="24"/>
        <v/>
      </c>
      <c r="C954" s="44"/>
      <c r="D954" s="44"/>
      <c r="E954" s="44"/>
      <c r="F954" s="45"/>
      <c r="G954" s="44"/>
      <c r="H954" s="44"/>
      <c r="I954" s="44"/>
      <c r="J954" s="44"/>
    </row>
    <row r="955" spans="2:10">
      <c r="B955" t="str">
        <f t="shared" si="24"/>
        <v/>
      </c>
      <c r="C955" s="44"/>
      <c r="D955" s="44"/>
      <c r="E955" s="44"/>
      <c r="F955" s="45"/>
      <c r="G955" s="44"/>
      <c r="H955" s="44"/>
      <c r="I955" s="44"/>
      <c r="J955" s="44"/>
    </row>
    <row r="956" spans="2:10">
      <c r="B956" t="str">
        <f t="shared" si="24"/>
        <v/>
      </c>
      <c r="C956" s="44"/>
      <c r="D956" s="44"/>
      <c r="E956" s="44"/>
      <c r="F956" s="45"/>
      <c r="G956" s="44"/>
      <c r="H956" s="44"/>
      <c r="I956" s="44"/>
      <c r="J956" s="44"/>
    </row>
    <row r="957" spans="2:10">
      <c r="B957" t="str">
        <f t="shared" si="24"/>
        <v/>
      </c>
      <c r="C957" s="44"/>
      <c r="D957" s="44"/>
      <c r="E957" s="44"/>
      <c r="F957" s="45"/>
      <c r="G957" s="44"/>
      <c r="H957" s="44"/>
      <c r="I957" s="44"/>
      <c r="J957" s="44"/>
    </row>
    <row r="958" spans="2:10">
      <c r="B958" t="str">
        <f t="shared" si="24"/>
        <v/>
      </c>
      <c r="C958" s="44"/>
      <c r="D958" s="44"/>
      <c r="E958" s="44"/>
      <c r="F958" s="45"/>
      <c r="G958" s="44"/>
      <c r="H958" s="44"/>
      <c r="I958" s="44"/>
      <c r="J958" s="44"/>
    </row>
    <row r="959" spans="2:10">
      <c r="B959" t="str">
        <f t="shared" si="24"/>
        <v/>
      </c>
      <c r="C959" s="44"/>
      <c r="D959" s="44"/>
      <c r="E959" s="44"/>
      <c r="F959" s="45"/>
      <c r="G959" s="44"/>
      <c r="H959" s="44"/>
      <c r="I959" s="44"/>
      <c r="J959" s="44"/>
    </row>
    <row r="960" spans="2:10">
      <c r="B960" t="str">
        <f t="shared" si="24"/>
        <v/>
      </c>
      <c r="C960" s="44"/>
      <c r="D960" s="44"/>
      <c r="E960" s="44"/>
      <c r="F960" s="45"/>
      <c r="G960" s="44"/>
      <c r="H960" s="44"/>
      <c r="I960" s="44"/>
      <c r="J960" s="44"/>
    </row>
    <row r="961" spans="2:10">
      <c r="B961" t="str">
        <f t="shared" si="24"/>
        <v/>
      </c>
      <c r="C961" s="44"/>
      <c r="D961" s="44"/>
      <c r="E961" s="44"/>
      <c r="F961" s="45"/>
      <c r="G961" s="44"/>
      <c r="H961" s="44"/>
      <c r="I961" s="44"/>
      <c r="J961" s="44"/>
    </row>
    <row r="962" spans="2:10">
      <c r="B962" t="str">
        <f t="shared" si="24"/>
        <v/>
      </c>
      <c r="C962" s="44"/>
      <c r="D962" s="44"/>
      <c r="E962" s="44"/>
      <c r="F962" s="45"/>
      <c r="G962" s="44"/>
      <c r="H962" s="44"/>
      <c r="I962" s="44"/>
      <c r="J962" s="44"/>
    </row>
    <row r="963" spans="2:10">
      <c r="B963" t="str">
        <f t="shared" ref="B963:B1026" si="25">IFERROR(LEFT(CONCATENATE(H963," ",J963),LEN(CONCATENATE(H963," ",J963))-2),"")</f>
        <v/>
      </c>
      <c r="C963" s="44"/>
      <c r="D963" s="44"/>
      <c r="E963" s="44"/>
      <c r="F963" s="45"/>
      <c r="G963" s="44"/>
      <c r="H963" s="44"/>
      <c r="I963" s="44"/>
      <c r="J963" s="44"/>
    </row>
    <row r="964" spans="2:10">
      <c r="B964" t="str">
        <f t="shared" si="25"/>
        <v/>
      </c>
      <c r="C964" s="44"/>
      <c r="D964" s="44"/>
      <c r="E964" s="44"/>
      <c r="F964" s="45"/>
      <c r="G964" s="44"/>
      <c r="H964" s="44"/>
      <c r="I964" s="44"/>
      <c r="J964" s="44"/>
    </row>
    <row r="965" spans="2:10">
      <c r="B965" t="str">
        <f t="shared" si="25"/>
        <v/>
      </c>
      <c r="C965" s="44"/>
      <c r="D965" s="44"/>
      <c r="E965" s="44"/>
      <c r="F965" s="45"/>
      <c r="G965" s="44"/>
      <c r="H965" s="44"/>
      <c r="I965" s="44"/>
      <c r="J965" s="44"/>
    </row>
    <row r="966" spans="2:10">
      <c r="B966" t="str">
        <f t="shared" si="25"/>
        <v/>
      </c>
      <c r="C966" s="44"/>
      <c r="D966" s="44"/>
      <c r="E966" s="44"/>
      <c r="F966" s="45"/>
      <c r="G966" s="44"/>
      <c r="H966" s="44"/>
      <c r="I966" s="44"/>
      <c r="J966" s="44"/>
    </row>
    <row r="967" spans="2:10">
      <c r="B967" t="str">
        <f t="shared" si="25"/>
        <v/>
      </c>
      <c r="C967" s="44"/>
      <c r="D967" s="44"/>
      <c r="E967" s="44"/>
      <c r="F967" s="45"/>
      <c r="G967" s="44"/>
      <c r="H967" s="44"/>
      <c r="I967" s="44"/>
      <c r="J967" s="44"/>
    </row>
    <row r="968" spans="2:10">
      <c r="B968" t="str">
        <f t="shared" si="25"/>
        <v/>
      </c>
      <c r="C968" s="44"/>
      <c r="D968" s="44"/>
      <c r="E968" s="44"/>
      <c r="F968" s="45"/>
      <c r="G968" s="44"/>
      <c r="H968" s="44"/>
      <c r="I968" s="44"/>
      <c r="J968" s="44"/>
    </row>
    <row r="969" spans="2:10">
      <c r="B969" t="str">
        <f t="shared" si="25"/>
        <v/>
      </c>
      <c r="C969" s="44"/>
      <c r="D969" s="44"/>
      <c r="E969" s="44"/>
      <c r="F969" s="45"/>
      <c r="G969" s="44"/>
      <c r="H969" s="44"/>
      <c r="I969" s="44"/>
      <c r="J969" s="44"/>
    </row>
    <row r="970" spans="2:10">
      <c r="B970" t="str">
        <f t="shared" si="25"/>
        <v/>
      </c>
      <c r="C970" s="44"/>
      <c r="D970" s="44"/>
      <c r="E970" s="44"/>
      <c r="F970" s="45"/>
      <c r="G970" s="44"/>
      <c r="H970" s="44"/>
      <c r="I970" s="44"/>
      <c r="J970" s="44"/>
    </row>
    <row r="971" spans="2:10">
      <c r="B971" t="str">
        <f t="shared" si="25"/>
        <v/>
      </c>
      <c r="C971" s="44"/>
      <c r="D971" s="44"/>
      <c r="E971" s="44"/>
      <c r="F971" s="45"/>
      <c r="G971" s="44"/>
      <c r="H971" s="44"/>
      <c r="I971" s="44"/>
      <c r="J971" s="44"/>
    </row>
    <row r="972" spans="2:10">
      <c r="B972" t="str">
        <f t="shared" si="25"/>
        <v/>
      </c>
      <c r="C972" s="44"/>
      <c r="D972" s="44"/>
      <c r="E972" s="44"/>
      <c r="F972" s="45"/>
      <c r="G972" s="44"/>
      <c r="H972" s="44"/>
      <c r="I972" s="44"/>
      <c r="J972" s="44"/>
    </row>
    <row r="973" spans="2:10">
      <c r="B973" t="str">
        <f t="shared" si="25"/>
        <v/>
      </c>
      <c r="C973" s="44"/>
      <c r="D973" s="44"/>
      <c r="E973" s="44"/>
      <c r="F973" s="45"/>
      <c r="G973" s="44"/>
      <c r="H973" s="44"/>
      <c r="I973" s="44"/>
      <c r="J973" s="44"/>
    </row>
    <row r="974" spans="2:10">
      <c r="B974" t="str">
        <f t="shared" si="25"/>
        <v/>
      </c>
      <c r="C974" s="44"/>
      <c r="D974" s="44"/>
      <c r="E974" s="44"/>
      <c r="F974" s="45"/>
      <c r="G974" s="44"/>
      <c r="H974" s="44"/>
      <c r="I974" s="44"/>
      <c r="J974" s="44"/>
    </row>
    <row r="975" spans="2:10">
      <c r="B975" t="str">
        <f t="shared" si="25"/>
        <v/>
      </c>
      <c r="C975" s="44"/>
      <c r="D975" s="44"/>
      <c r="E975" s="44"/>
      <c r="F975" s="45"/>
      <c r="G975" s="44"/>
      <c r="H975" s="44"/>
      <c r="I975" s="44"/>
      <c r="J975" s="44"/>
    </row>
    <row r="976" spans="2:10">
      <c r="B976" t="str">
        <f t="shared" si="25"/>
        <v/>
      </c>
      <c r="C976" s="44"/>
      <c r="D976" s="44"/>
      <c r="E976" s="44"/>
      <c r="F976" s="45"/>
      <c r="G976" s="44"/>
      <c r="H976" s="44"/>
      <c r="I976" s="44"/>
      <c r="J976" s="44"/>
    </row>
    <row r="977" spans="2:10">
      <c r="B977" t="str">
        <f t="shared" si="25"/>
        <v/>
      </c>
      <c r="C977" s="44"/>
      <c r="D977" s="44"/>
      <c r="E977" s="44"/>
      <c r="F977" s="45"/>
      <c r="G977" s="44"/>
      <c r="H977" s="44"/>
      <c r="I977" s="44"/>
      <c r="J977" s="44"/>
    </row>
    <row r="978" spans="2:10">
      <c r="B978" t="str">
        <f t="shared" si="25"/>
        <v/>
      </c>
      <c r="C978" s="44"/>
      <c r="D978" s="44"/>
      <c r="E978" s="44"/>
      <c r="F978" s="45"/>
      <c r="G978" s="44"/>
      <c r="H978" s="44"/>
      <c r="I978" s="44"/>
      <c r="J978" s="44"/>
    </row>
    <row r="979" spans="2:10">
      <c r="B979" t="str">
        <f t="shared" si="25"/>
        <v/>
      </c>
      <c r="C979" s="44"/>
      <c r="D979" s="44"/>
      <c r="E979" s="44"/>
      <c r="F979" s="45"/>
      <c r="G979" s="44"/>
      <c r="H979" s="44"/>
      <c r="I979" s="44"/>
      <c r="J979" s="44"/>
    </row>
    <row r="980" spans="2:10">
      <c r="B980" t="str">
        <f t="shared" si="25"/>
        <v/>
      </c>
      <c r="C980" s="44"/>
      <c r="D980" s="44"/>
      <c r="E980" s="44"/>
      <c r="F980" s="45"/>
      <c r="G980" s="44"/>
      <c r="H980" s="44"/>
      <c r="I980" s="44"/>
      <c r="J980" s="44"/>
    </row>
    <row r="981" spans="2:10">
      <c r="B981" t="str">
        <f t="shared" si="25"/>
        <v/>
      </c>
      <c r="C981" s="44"/>
      <c r="D981" s="44"/>
      <c r="E981" s="44"/>
      <c r="F981" s="45"/>
      <c r="G981" s="44"/>
      <c r="H981" s="44"/>
      <c r="I981" s="44"/>
      <c r="J981" s="44"/>
    </row>
    <row r="982" spans="2:10">
      <c r="B982" t="str">
        <f t="shared" si="25"/>
        <v/>
      </c>
      <c r="C982" s="44"/>
      <c r="D982" s="44"/>
      <c r="E982" s="44"/>
      <c r="F982" s="45"/>
      <c r="G982" s="44"/>
      <c r="H982" s="44"/>
      <c r="I982" s="44"/>
      <c r="J982" s="44"/>
    </row>
    <row r="983" spans="2:10">
      <c r="B983" t="str">
        <f t="shared" si="25"/>
        <v/>
      </c>
      <c r="C983" s="44"/>
      <c r="D983" s="44"/>
      <c r="E983" s="44"/>
      <c r="F983" s="45"/>
      <c r="G983" s="44"/>
      <c r="H983" s="44"/>
      <c r="I983" s="44"/>
      <c r="J983" s="44"/>
    </row>
    <row r="984" spans="2:10">
      <c r="B984" t="str">
        <f t="shared" si="25"/>
        <v/>
      </c>
      <c r="C984" s="44"/>
      <c r="D984" s="44"/>
      <c r="E984" s="44"/>
      <c r="F984" s="45"/>
      <c r="G984" s="44"/>
      <c r="H984" s="44"/>
      <c r="I984" s="44"/>
      <c r="J984" s="44"/>
    </row>
    <row r="985" spans="2:10">
      <c r="B985" t="str">
        <f t="shared" si="25"/>
        <v/>
      </c>
      <c r="C985" s="44"/>
      <c r="D985" s="44"/>
      <c r="E985" s="44"/>
      <c r="F985" s="45"/>
      <c r="G985" s="44"/>
      <c r="H985" s="44"/>
      <c r="I985" s="44"/>
      <c r="J985" s="44"/>
    </row>
    <row r="986" spans="2:10">
      <c r="B986" t="str">
        <f t="shared" si="25"/>
        <v/>
      </c>
      <c r="C986" s="44"/>
      <c r="D986" s="44"/>
      <c r="E986" s="44"/>
      <c r="F986" s="45"/>
      <c r="G986" s="44"/>
      <c r="H986" s="44"/>
      <c r="I986" s="44"/>
      <c r="J986" s="44"/>
    </row>
    <row r="987" spans="2:10">
      <c r="B987" t="str">
        <f t="shared" si="25"/>
        <v/>
      </c>
      <c r="C987" s="44"/>
      <c r="D987" s="44"/>
      <c r="E987" s="44"/>
      <c r="F987" s="45"/>
      <c r="G987" s="44"/>
      <c r="H987" s="44"/>
      <c r="I987" s="44"/>
      <c r="J987" s="44"/>
    </row>
    <row r="988" spans="2:10">
      <c r="B988" t="str">
        <f t="shared" si="25"/>
        <v/>
      </c>
      <c r="C988" s="44"/>
      <c r="D988" s="44"/>
      <c r="E988" s="44"/>
      <c r="F988" s="45"/>
      <c r="G988" s="44"/>
      <c r="H988" s="44"/>
      <c r="I988" s="44"/>
      <c r="J988" s="44"/>
    </row>
    <row r="989" spans="2:10">
      <c r="B989" t="str">
        <f t="shared" si="25"/>
        <v/>
      </c>
      <c r="C989" s="44"/>
      <c r="D989" s="44"/>
      <c r="E989" s="44"/>
      <c r="F989" s="45"/>
      <c r="G989" s="44"/>
      <c r="H989" s="44"/>
      <c r="I989" s="44"/>
      <c r="J989" s="44"/>
    </row>
    <row r="990" spans="2:10">
      <c r="B990" t="str">
        <f t="shared" si="25"/>
        <v/>
      </c>
      <c r="C990" s="44"/>
      <c r="D990" s="44"/>
      <c r="E990" s="44"/>
      <c r="F990" s="45"/>
      <c r="G990" s="44"/>
      <c r="H990" s="44"/>
      <c r="I990" s="44"/>
      <c r="J990" s="44"/>
    </row>
    <row r="991" spans="2:10">
      <c r="B991" t="str">
        <f t="shared" si="25"/>
        <v/>
      </c>
      <c r="C991" s="44"/>
      <c r="D991" s="44"/>
      <c r="E991" s="44"/>
      <c r="F991" s="45"/>
      <c r="G991" s="44"/>
      <c r="H991" s="44"/>
      <c r="I991" s="44"/>
      <c r="J991" s="44"/>
    </row>
    <row r="992" spans="2:10">
      <c r="B992" t="str">
        <f t="shared" si="25"/>
        <v/>
      </c>
      <c r="C992" s="44"/>
      <c r="D992" s="44"/>
      <c r="E992" s="44"/>
      <c r="F992" s="45"/>
      <c r="G992" s="44"/>
      <c r="H992" s="44"/>
      <c r="I992" s="44"/>
      <c r="J992" s="44"/>
    </row>
    <row r="993" spans="2:10">
      <c r="B993" t="str">
        <f t="shared" si="25"/>
        <v/>
      </c>
      <c r="C993" s="44"/>
      <c r="D993" s="44"/>
      <c r="E993" s="44"/>
      <c r="F993" s="45"/>
      <c r="G993" s="44"/>
      <c r="H993" s="44"/>
      <c r="I993" s="44"/>
      <c r="J993" s="44"/>
    </row>
    <row r="994" spans="2:10">
      <c r="B994" t="str">
        <f t="shared" si="25"/>
        <v/>
      </c>
      <c r="C994" s="44"/>
      <c r="D994" s="44"/>
      <c r="E994" s="44"/>
      <c r="F994" s="45"/>
      <c r="G994" s="44"/>
      <c r="H994" s="44"/>
      <c r="I994" s="44"/>
      <c r="J994" s="44"/>
    </row>
    <row r="995" spans="2:10">
      <c r="B995" t="str">
        <f t="shared" si="25"/>
        <v/>
      </c>
      <c r="C995" s="44"/>
      <c r="D995" s="44"/>
      <c r="E995" s="44"/>
      <c r="F995" s="45"/>
      <c r="G995" s="44"/>
      <c r="H995" s="44"/>
      <c r="I995" s="44"/>
      <c r="J995" s="44"/>
    </row>
    <row r="996" spans="2:10">
      <c r="B996" t="str">
        <f t="shared" si="25"/>
        <v/>
      </c>
      <c r="C996" s="44"/>
      <c r="D996" s="44"/>
      <c r="E996" s="44"/>
      <c r="F996" s="45"/>
      <c r="G996" s="44"/>
      <c r="H996" s="44"/>
      <c r="I996" s="44"/>
      <c r="J996" s="44"/>
    </row>
    <row r="997" spans="2:10">
      <c r="B997" t="str">
        <f t="shared" si="25"/>
        <v/>
      </c>
      <c r="C997" s="44"/>
      <c r="D997" s="44"/>
      <c r="E997" s="44"/>
      <c r="F997" s="45"/>
      <c r="G997" s="44"/>
      <c r="H997" s="44"/>
      <c r="I997" s="44"/>
      <c r="J997" s="44"/>
    </row>
    <row r="998" spans="2:10">
      <c r="B998" t="str">
        <f t="shared" si="25"/>
        <v/>
      </c>
      <c r="C998" s="44"/>
      <c r="D998" s="44"/>
      <c r="E998" s="44"/>
      <c r="F998" s="45"/>
      <c r="G998" s="44"/>
      <c r="H998" s="44"/>
      <c r="I998" s="44"/>
      <c r="J998" s="44"/>
    </row>
    <row r="999" spans="2:10">
      <c r="B999" t="str">
        <f t="shared" si="25"/>
        <v/>
      </c>
      <c r="C999" s="44"/>
      <c r="D999" s="44"/>
      <c r="E999" s="44"/>
      <c r="F999" s="45"/>
      <c r="G999" s="44"/>
      <c r="H999" s="44"/>
      <c r="I999" s="44"/>
      <c r="J999" s="44"/>
    </row>
    <row r="1000" spans="2:10">
      <c r="B1000" t="str">
        <f t="shared" si="25"/>
        <v/>
      </c>
      <c r="C1000" s="44"/>
      <c r="D1000" s="44"/>
      <c r="E1000" s="44"/>
      <c r="F1000" s="45"/>
      <c r="G1000" s="44"/>
      <c r="H1000" s="44"/>
      <c r="I1000" s="44"/>
      <c r="J1000" s="44"/>
    </row>
    <row r="1001" spans="2:10">
      <c r="B1001" t="str">
        <f t="shared" si="25"/>
        <v/>
      </c>
      <c r="C1001" s="44"/>
      <c r="D1001" s="44"/>
      <c r="E1001" s="44"/>
      <c r="F1001" s="45"/>
      <c r="G1001" s="44"/>
      <c r="H1001" s="44"/>
      <c r="I1001" s="44"/>
      <c r="J1001" s="44"/>
    </row>
    <row r="1002" spans="2:10">
      <c r="B1002" t="str">
        <f t="shared" si="25"/>
        <v/>
      </c>
      <c r="C1002" s="44"/>
      <c r="D1002" s="44"/>
      <c r="E1002" s="44"/>
      <c r="F1002" s="45"/>
      <c r="G1002" s="44"/>
      <c r="H1002" s="44"/>
      <c r="I1002" s="44"/>
      <c r="J1002" s="44"/>
    </row>
    <row r="1003" spans="2:10">
      <c r="B1003" t="str">
        <f t="shared" si="25"/>
        <v/>
      </c>
      <c r="C1003" s="44"/>
      <c r="D1003" s="44"/>
      <c r="E1003" s="44"/>
      <c r="F1003" s="45"/>
      <c r="G1003" s="44"/>
      <c r="H1003" s="44"/>
      <c r="I1003" s="44"/>
      <c r="J1003" s="44"/>
    </row>
    <row r="1004" spans="2:10">
      <c r="B1004" t="str">
        <f t="shared" si="25"/>
        <v/>
      </c>
      <c r="C1004" s="44"/>
      <c r="D1004" s="44"/>
      <c r="E1004" s="44"/>
      <c r="F1004" s="45"/>
      <c r="G1004" s="44"/>
      <c r="H1004" s="44"/>
      <c r="I1004" s="44"/>
      <c r="J1004" s="44"/>
    </row>
    <row r="1005" spans="2:10">
      <c r="B1005" t="str">
        <f t="shared" si="25"/>
        <v/>
      </c>
      <c r="C1005" s="44"/>
      <c r="D1005" s="44"/>
      <c r="E1005" s="44"/>
      <c r="F1005" s="45"/>
      <c r="G1005" s="44"/>
      <c r="H1005" s="44"/>
      <c r="I1005" s="44"/>
      <c r="J1005" s="44"/>
    </row>
    <row r="1006" spans="2:10">
      <c r="B1006" t="str">
        <f t="shared" si="25"/>
        <v/>
      </c>
      <c r="C1006" s="44"/>
      <c r="D1006" s="44"/>
      <c r="E1006" s="44"/>
      <c r="F1006" s="45"/>
      <c r="G1006" s="44"/>
      <c r="H1006" s="44"/>
      <c r="I1006" s="44"/>
      <c r="J1006" s="44"/>
    </row>
    <row r="1007" spans="2:10">
      <c r="B1007" t="str">
        <f t="shared" si="25"/>
        <v/>
      </c>
      <c r="C1007" s="44"/>
      <c r="D1007" s="44"/>
      <c r="E1007" s="44"/>
      <c r="F1007" s="45"/>
      <c r="G1007" s="44"/>
      <c r="H1007" s="44"/>
      <c r="I1007" s="44"/>
      <c r="J1007" s="44"/>
    </row>
    <row r="1008" spans="2:10">
      <c r="B1008" t="str">
        <f t="shared" si="25"/>
        <v/>
      </c>
      <c r="C1008" s="44"/>
      <c r="D1008" s="44"/>
      <c r="E1008" s="44"/>
      <c r="F1008" s="45"/>
      <c r="G1008" s="44"/>
      <c r="H1008" s="44"/>
      <c r="I1008" s="44"/>
      <c r="J1008" s="44"/>
    </row>
    <row r="1009" spans="2:10">
      <c r="B1009" t="str">
        <f t="shared" si="25"/>
        <v/>
      </c>
      <c r="C1009" s="44"/>
      <c r="D1009" s="44"/>
      <c r="E1009" s="44"/>
      <c r="F1009" s="45"/>
      <c r="G1009" s="44"/>
      <c r="H1009" s="44"/>
      <c r="I1009" s="44"/>
      <c r="J1009" s="44"/>
    </row>
    <row r="1010" spans="2:10">
      <c r="B1010" t="str">
        <f t="shared" si="25"/>
        <v/>
      </c>
      <c r="C1010" s="44"/>
      <c r="D1010" s="44"/>
      <c r="E1010" s="44"/>
      <c r="F1010" s="45"/>
      <c r="G1010" s="44"/>
      <c r="H1010" s="44"/>
      <c r="I1010" s="44"/>
      <c r="J1010" s="44"/>
    </row>
    <row r="1011" spans="2:10">
      <c r="B1011" t="str">
        <f t="shared" si="25"/>
        <v/>
      </c>
      <c r="C1011" s="44"/>
      <c r="D1011" s="44"/>
      <c r="E1011" s="44"/>
      <c r="F1011" s="45"/>
      <c r="G1011" s="44"/>
      <c r="H1011" s="44"/>
      <c r="I1011" s="44"/>
      <c r="J1011" s="44"/>
    </row>
    <row r="1012" spans="2:10">
      <c r="B1012" t="str">
        <f t="shared" si="25"/>
        <v/>
      </c>
      <c r="C1012" s="44"/>
      <c r="D1012" s="44"/>
      <c r="E1012" s="44"/>
      <c r="F1012" s="45"/>
      <c r="G1012" s="44"/>
      <c r="H1012" s="44"/>
      <c r="I1012" s="44"/>
      <c r="J1012" s="44"/>
    </row>
    <row r="1013" spans="2:10">
      <c r="B1013" t="str">
        <f t="shared" si="25"/>
        <v/>
      </c>
      <c r="C1013" s="44"/>
      <c r="D1013" s="44"/>
      <c r="E1013" s="44"/>
      <c r="F1013" s="45"/>
      <c r="G1013" s="44"/>
      <c r="H1013" s="44"/>
      <c r="I1013" s="44"/>
      <c r="J1013" s="44"/>
    </row>
    <row r="1014" spans="2:10">
      <c r="B1014" t="str">
        <f t="shared" si="25"/>
        <v/>
      </c>
      <c r="C1014" s="44"/>
      <c r="D1014" s="44"/>
      <c r="E1014" s="44"/>
      <c r="F1014" s="45"/>
      <c r="G1014" s="44"/>
      <c r="H1014" s="44"/>
      <c r="I1014" s="44"/>
      <c r="J1014" s="44"/>
    </row>
    <row r="1015" spans="2:10">
      <c r="B1015" t="str">
        <f t="shared" si="25"/>
        <v/>
      </c>
      <c r="C1015" s="44"/>
      <c r="D1015" s="44"/>
      <c r="E1015" s="44"/>
      <c r="F1015" s="45"/>
      <c r="G1015" s="44"/>
      <c r="H1015" s="44"/>
      <c r="I1015" s="44"/>
      <c r="J1015" s="44"/>
    </row>
    <row r="1016" spans="2:10">
      <c r="B1016" t="str">
        <f t="shared" si="25"/>
        <v/>
      </c>
      <c r="C1016" s="44"/>
      <c r="D1016" s="44"/>
      <c r="E1016" s="44"/>
      <c r="F1016" s="45"/>
      <c r="G1016" s="44"/>
      <c r="H1016" s="44"/>
      <c r="I1016" s="44"/>
      <c r="J1016" s="44"/>
    </row>
    <row r="1017" spans="2:10">
      <c r="B1017" t="str">
        <f t="shared" si="25"/>
        <v/>
      </c>
      <c r="C1017" s="44"/>
      <c r="D1017" s="44"/>
      <c r="E1017" s="44"/>
      <c r="F1017" s="45"/>
      <c r="G1017" s="44"/>
      <c r="H1017" s="44"/>
      <c r="I1017" s="44"/>
      <c r="J1017" s="44"/>
    </row>
    <row r="1018" spans="2:10">
      <c r="B1018" t="str">
        <f t="shared" si="25"/>
        <v/>
      </c>
      <c r="C1018" s="44"/>
      <c r="D1018" s="44"/>
      <c r="E1018" s="44"/>
      <c r="F1018" s="45"/>
      <c r="G1018" s="44"/>
      <c r="H1018" s="44"/>
      <c r="I1018" s="44"/>
      <c r="J1018" s="44"/>
    </row>
    <row r="1019" spans="2:10">
      <c r="B1019" t="str">
        <f t="shared" si="25"/>
        <v/>
      </c>
      <c r="C1019" s="44"/>
      <c r="D1019" s="44"/>
      <c r="E1019" s="44"/>
      <c r="F1019" s="45"/>
      <c r="G1019" s="44"/>
      <c r="H1019" s="44"/>
      <c r="I1019" s="44"/>
      <c r="J1019" s="44"/>
    </row>
    <row r="1020" spans="2:10">
      <c r="B1020" t="str">
        <f t="shared" si="25"/>
        <v/>
      </c>
      <c r="C1020" s="44"/>
      <c r="D1020" s="44"/>
      <c r="E1020" s="44"/>
      <c r="F1020" s="45"/>
      <c r="G1020" s="44"/>
      <c r="H1020" s="44"/>
      <c r="I1020" s="44"/>
      <c r="J1020" s="44"/>
    </row>
    <row r="1021" spans="2:10">
      <c r="B1021" t="str">
        <f t="shared" si="25"/>
        <v/>
      </c>
      <c r="C1021" s="44"/>
      <c r="D1021" s="44"/>
      <c r="E1021" s="44"/>
      <c r="F1021" s="45"/>
      <c r="G1021" s="44"/>
      <c r="H1021" s="44"/>
      <c r="I1021" s="44"/>
      <c r="J1021" s="44"/>
    </row>
    <row r="1022" spans="2:10">
      <c r="B1022" t="str">
        <f t="shared" si="25"/>
        <v/>
      </c>
      <c r="C1022" s="44"/>
      <c r="D1022" s="44"/>
      <c r="E1022" s="44"/>
      <c r="F1022" s="45"/>
      <c r="G1022" s="44"/>
      <c r="H1022" s="44"/>
      <c r="I1022" s="44"/>
      <c r="J1022" s="44"/>
    </row>
    <row r="1023" spans="2:10">
      <c r="B1023" t="str">
        <f t="shared" si="25"/>
        <v/>
      </c>
      <c r="C1023" s="44"/>
      <c r="D1023" s="44"/>
      <c r="E1023" s="44"/>
      <c r="F1023" s="45"/>
      <c r="G1023" s="44"/>
      <c r="H1023" s="44"/>
      <c r="I1023" s="44"/>
      <c r="J1023" s="44"/>
    </row>
    <row r="1024" spans="2:10">
      <c r="B1024" t="str">
        <f t="shared" si="25"/>
        <v/>
      </c>
      <c r="C1024" s="44"/>
      <c r="D1024" s="44"/>
      <c r="E1024" s="44"/>
      <c r="F1024" s="45"/>
      <c r="G1024" s="44"/>
      <c r="H1024" s="44"/>
      <c r="I1024" s="44"/>
      <c r="J1024" s="44"/>
    </row>
    <row r="1025" spans="2:10">
      <c r="B1025" t="str">
        <f t="shared" si="25"/>
        <v/>
      </c>
      <c r="C1025" s="44"/>
      <c r="D1025" s="44"/>
      <c r="E1025" s="44"/>
      <c r="F1025" s="45"/>
      <c r="G1025" s="44"/>
      <c r="H1025" s="44"/>
      <c r="I1025" s="44"/>
      <c r="J1025" s="44"/>
    </row>
    <row r="1026" spans="2:10">
      <c r="B1026" t="str">
        <f t="shared" si="25"/>
        <v/>
      </c>
      <c r="C1026" s="44"/>
      <c r="D1026" s="44"/>
      <c r="E1026" s="44"/>
      <c r="F1026" s="45"/>
      <c r="G1026" s="44"/>
      <c r="H1026" s="44"/>
      <c r="I1026" s="44"/>
      <c r="J1026" s="44"/>
    </row>
    <row r="1027" spans="2:10" ht="16">
      <c r="B1027" t="str">
        <f t="shared" ref="B1027:B1090" si="26">IFERROR(LEFT(CONCATENATE(H1027," ",J1027),LEN(CONCATENATE(H1027," ",J1027))-2),"")</f>
        <v/>
      </c>
      <c r="C1027" s="44"/>
      <c r="D1027" s="44"/>
      <c r="E1027" s="44"/>
      <c r="F1027" s="45"/>
      <c r="G1027" s="44"/>
      <c r="H1027" s="42"/>
      <c r="I1027" s="44"/>
      <c r="J1027" s="44"/>
    </row>
    <row r="1028" spans="2:10" ht="16">
      <c r="B1028" t="str">
        <f t="shared" si="26"/>
        <v/>
      </c>
      <c r="C1028" s="44"/>
      <c r="D1028" s="44"/>
      <c r="E1028" s="44"/>
      <c r="F1028" s="45"/>
      <c r="G1028" s="44"/>
      <c r="H1028" s="42"/>
      <c r="I1028" s="44"/>
      <c r="J1028" s="44"/>
    </row>
    <row r="1029" spans="2:10" ht="16">
      <c r="B1029" t="str">
        <f t="shared" si="26"/>
        <v/>
      </c>
      <c r="C1029" s="44"/>
      <c r="D1029" s="44"/>
      <c r="E1029" s="44"/>
      <c r="F1029" s="45"/>
      <c r="G1029" s="44"/>
      <c r="H1029" s="42"/>
      <c r="I1029" s="44"/>
      <c r="J1029" s="44"/>
    </row>
    <row r="1030" spans="2:10">
      <c r="B1030" t="str">
        <f t="shared" si="26"/>
        <v/>
      </c>
      <c r="C1030" s="44"/>
      <c r="D1030" s="44"/>
      <c r="E1030" s="44"/>
      <c r="F1030" s="45"/>
      <c r="G1030" s="44"/>
      <c r="H1030" s="44"/>
      <c r="I1030" s="44"/>
      <c r="J1030" s="44"/>
    </row>
    <row r="1031" spans="2:10">
      <c r="B1031" t="str">
        <f t="shared" si="26"/>
        <v/>
      </c>
      <c r="C1031" s="44"/>
      <c r="D1031" s="44"/>
      <c r="E1031" s="44"/>
      <c r="F1031" s="45"/>
      <c r="G1031" s="44"/>
      <c r="H1031" s="44"/>
      <c r="I1031" s="44"/>
      <c r="J1031" s="44"/>
    </row>
    <row r="1032" spans="2:10">
      <c r="B1032" t="str">
        <f t="shared" si="26"/>
        <v/>
      </c>
      <c r="C1032" s="44"/>
      <c r="D1032" s="44"/>
      <c r="E1032" s="44"/>
      <c r="F1032" s="45"/>
      <c r="G1032" s="44"/>
      <c r="H1032" s="44"/>
      <c r="I1032" s="44"/>
      <c r="J1032" s="44"/>
    </row>
    <row r="1033" spans="2:10">
      <c r="B1033" t="str">
        <f t="shared" si="26"/>
        <v/>
      </c>
      <c r="C1033" s="44"/>
      <c r="D1033" s="44"/>
      <c r="E1033" s="44"/>
      <c r="F1033" s="45"/>
      <c r="G1033" s="44"/>
      <c r="H1033" s="44"/>
      <c r="I1033" s="44"/>
      <c r="J1033" s="44"/>
    </row>
    <row r="1034" spans="2:10">
      <c r="B1034" t="str">
        <f t="shared" si="26"/>
        <v/>
      </c>
      <c r="C1034" s="44"/>
      <c r="D1034" s="44"/>
      <c r="E1034" s="44"/>
      <c r="F1034" s="45"/>
      <c r="G1034" s="44"/>
      <c r="H1034" s="44"/>
      <c r="I1034" s="44"/>
      <c r="J1034" s="44"/>
    </row>
    <row r="1035" spans="2:10">
      <c r="B1035" t="str">
        <f t="shared" si="26"/>
        <v/>
      </c>
      <c r="C1035" s="44"/>
      <c r="D1035" s="44"/>
      <c r="E1035" s="44"/>
      <c r="F1035" s="45"/>
      <c r="G1035" s="44"/>
      <c r="H1035" s="44"/>
      <c r="I1035" s="44"/>
      <c r="J1035" s="44"/>
    </row>
    <row r="1036" spans="2:10">
      <c r="B1036" t="str">
        <f t="shared" si="26"/>
        <v/>
      </c>
      <c r="C1036" s="44"/>
      <c r="D1036" s="44"/>
      <c r="E1036" s="44"/>
      <c r="F1036" s="45"/>
      <c r="G1036" s="44"/>
      <c r="H1036" s="44"/>
      <c r="I1036" s="44"/>
      <c r="J1036" s="44"/>
    </row>
    <row r="1037" spans="2:10">
      <c r="B1037" t="str">
        <f t="shared" si="26"/>
        <v/>
      </c>
      <c r="C1037" s="44"/>
      <c r="D1037" s="44"/>
      <c r="E1037" s="44"/>
      <c r="F1037" s="45"/>
      <c r="G1037" s="44"/>
      <c r="H1037" s="44"/>
      <c r="I1037" s="44"/>
      <c r="J1037" s="44"/>
    </row>
    <row r="1038" spans="2:10">
      <c r="B1038" t="str">
        <f t="shared" si="26"/>
        <v/>
      </c>
      <c r="C1038" s="44"/>
      <c r="D1038" s="44"/>
      <c r="E1038" s="44"/>
      <c r="F1038" s="45"/>
      <c r="G1038" s="44"/>
      <c r="H1038" s="44"/>
      <c r="I1038" s="44"/>
      <c r="J1038" s="44"/>
    </row>
    <row r="1039" spans="2:10">
      <c r="B1039" t="str">
        <f t="shared" si="26"/>
        <v/>
      </c>
      <c r="C1039" s="44"/>
      <c r="D1039" s="44"/>
      <c r="E1039" s="44"/>
      <c r="F1039" s="45"/>
      <c r="G1039" s="44"/>
      <c r="H1039" s="44"/>
      <c r="I1039" s="44"/>
      <c r="J1039" s="44"/>
    </row>
    <row r="1040" spans="2:10">
      <c r="B1040" t="str">
        <f t="shared" si="26"/>
        <v/>
      </c>
      <c r="C1040" s="44"/>
      <c r="D1040" s="44"/>
      <c r="E1040" s="44"/>
      <c r="F1040" s="45"/>
      <c r="G1040" s="44"/>
      <c r="H1040" s="44"/>
      <c r="I1040" s="44"/>
      <c r="J1040" s="44"/>
    </row>
    <row r="1041" spans="2:10">
      <c r="B1041" t="str">
        <f t="shared" si="26"/>
        <v/>
      </c>
      <c r="C1041" s="44"/>
      <c r="D1041" s="44"/>
      <c r="E1041" s="44"/>
      <c r="F1041" s="45"/>
      <c r="G1041" s="44"/>
      <c r="H1041" s="44"/>
      <c r="I1041" s="44"/>
      <c r="J1041" s="44"/>
    </row>
    <row r="1042" spans="2:10">
      <c r="B1042" t="str">
        <f t="shared" si="26"/>
        <v/>
      </c>
      <c r="C1042" s="44"/>
      <c r="D1042" s="44"/>
      <c r="E1042" s="44"/>
      <c r="F1042" s="45"/>
      <c r="G1042" s="44"/>
      <c r="H1042" s="44"/>
      <c r="I1042" s="44"/>
      <c r="J1042" s="44"/>
    </row>
    <row r="1043" spans="2:10">
      <c r="B1043" t="str">
        <f t="shared" si="26"/>
        <v/>
      </c>
      <c r="C1043" s="44"/>
      <c r="D1043" s="44"/>
      <c r="E1043" s="44"/>
      <c r="F1043" s="45"/>
      <c r="G1043" s="44"/>
      <c r="H1043" s="44"/>
      <c r="I1043" s="44"/>
      <c r="J1043" s="44"/>
    </row>
    <row r="1044" spans="2:10">
      <c r="B1044" t="str">
        <f t="shared" si="26"/>
        <v/>
      </c>
      <c r="C1044" s="44"/>
      <c r="D1044" s="44"/>
      <c r="E1044" s="44"/>
      <c r="F1044" s="45"/>
      <c r="G1044" s="44"/>
      <c r="H1044" s="44"/>
      <c r="I1044" s="44"/>
      <c r="J1044" s="44"/>
    </row>
    <row r="1045" spans="2:10">
      <c r="B1045" t="str">
        <f t="shared" si="26"/>
        <v/>
      </c>
      <c r="C1045" s="44"/>
      <c r="D1045" s="44"/>
      <c r="E1045" s="44"/>
      <c r="F1045" s="45"/>
      <c r="G1045" s="44"/>
      <c r="H1045" s="44"/>
      <c r="I1045" s="44"/>
      <c r="J1045" s="44"/>
    </row>
    <row r="1046" spans="2:10">
      <c r="B1046" t="str">
        <f t="shared" si="26"/>
        <v/>
      </c>
      <c r="C1046" s="44"/>
      <c r="D1046" s="44"/>
      <c r="E1046" s="44"/>
      <c r="F1046" s="45"/>
      <c r="G1046" s="44"/>
      <c r="H1046" s="44"/>
      <c r="I1046" s="44"/>
      <c r="J1046" s="44"/>
    </row>
    <row r="1047" spans="2:10">
      <c r="B1047" t="str">
        <f t="shared" si="26"/>
        <v/>
      </c>
      <c r="C1047" s="44"/>
      <c r="D1047" s="44"/>
      <c r="E1047" s="44"/>
      <c r="F1047" s="45"/>
      <c r="G1047" s="44"/>
      <c r="H1047" s="44"/>
      <c r="I1047" s="44"/>
      <c r="J1047" s="44"/>
    </row>
    <row r="1048" spans="2:10">
      <c r="B1048" t="str">
        <f t="shared" si="26"/>
        <v/>
      </c>
      <c r="C1048" s="44"/>
      <c r="D1048" s="44"/>
      <c r="E1048" s="44"/>
      <c r="F1048" s="45"/>
      <c r="G1048" s="44"/>
      <c r="H1048" s="44"/>
      <c r="I1048" s="44"/>
      <c r="J1048" s="44"/>
    </row>
    <row r="1049" spans="2:10">
      <c r="B1049" t="str">
        <f t="shared" si="26"/>
        <v/>
      </c>
      <c r="C1049" s="44"/>
      <c r="D1049" s="44"/>
      <c r="E1049" s="44"/>
      <c r="F1049" s="45"/>
      <c r="G1049" s="44"/>
      <c r="H1049" s="44"/>
      <c r="I1049" s="44"/>
      <c r="J1049" s="44"/>
    </row>
    <row r="1050" spans="2:10">
      <c r="B1050" t="str">
        <f t="shared" si="26"/>
        <v/>
      </c>
      <c r="C1050" s="44"/>
      <c r="D1050" s="44"/>
      <c r="E1050" s="44"/>
      <c r="F1050" s="45"/>
      <c r="G1050" s="44"/>
      <c r="H1050" s="44"/>
      <c r="I1050" s="44"/>
      <c r="J1050" s="44"/>
    </row>
    <row r="1051" spans="2:10">
      <c r="B1051" t="str">
        <f t="shared" si="26"/>
        <v/>
      </c>
      <c r="C1051" s="44"/>
      <c r="D1051" s="44"/>
      <c r="E1051" s="44"/>
      <c r="F1051" s="45"/>
      <c r="G1051" s="44"/>
      <c r="H1051" s="44"/>
      <c r="I1051" s="44"/>
      <c r="J1051" s="44"/>
    </row>
    <row r="1052" spans="2:10">
      <c r="B1052" t="str">
        <f t="shared" si="26"/>
        <v/>
      </c>
      <c r="C1052" s="44"/>
      <c r="D1052" s="44"/>
      <c r="E1052" s="44"/>
      <c r="F1052" s="45"/>
      <c r="G1052" s="44"/>
      <c r="H1052" s="44"/>
      <c r="I1052" s="44"/>
      <c r="J1052" s="44"/>
    </row>
    <row r="1053" spans="2:10">
      <c r="B1053" t="str">
        <f t="shared" si="26"/>
        <v/>
      </c>
      <c r="C1053" s="44"/>
      <c r="D1053" s="44"/>
      <c r="E1053" s="44"/>
      <c r="F1053" s="45"/>
      <c r="G1053" s="44"/>
      <c r="H1053" s="44"/>
      <c r="I1053" s="44"/>
      <c r="J1053" s="44"/>
    </row>
    <row r="1054" spans="2:10">
      <c r="B1054" t="str">
        <f t="shared" si="26"/>
        <v/>
      </c>
      <c r="C1054" s="44"/>
      <c r="D1054" s="44"/>
      <c r="E1054" s="44"/>
      <c r="F1054" s="45"/>
      <c r="G1054" s="44"/>
      <c r="H1054" s="44"/>
      <c r="I1054" s="44"/>
      <c r="J1054" s="44"/>
    </row>
    <row r="1055" spans="2:10">
      <c r="B1055" t="str">
        <f t="shared" si="26"/>
        <v/>
      </c>
      <c r="C1055" s="44"/>
      <c r="D1055" s="44"/>
      <c r="E1055" s="44"/>
      <c r="F1055" s="45"/>
      <c r="G1055" s="44"/>
      <c r="H1055" s="44"/>
      <c r="I1055" s="44"/>
      <c r="J1055" s="44"/>
    </row>
    <row r="1056" spans="2:10">
      <c r="B1056" t="str">
        <f t="shared" si="26"/>
        <v/>
      </c>
      <c r="C1056" s="44"/>
      <c r="D1056" s="44"/>
      <c r="E1056" s="44"/>
      <c r="F1056" s="45"/>
      <c r="G1056" s="44"/>
      <c r="H1056" s="44"/>
      <c r="I1056" s="44"/>
      <c r="J1056" s="44"/>
    </row>
    <row r="1057" spans="2:10">
      <c r="B1057" t="str">
        <f t="shared" si="26"/>
        <v/>
      </c>
      <c r="C1057" s="44"/>
      <c r="D1057" s="44"/>
      <c r="E1057" s="44"/>
      <c r="F1057" s="45"/>
      <c r="G1057" s="44"/>
      <c r="H1057" s="44"/>
      <c r="I1057" s="44"/>
      <c r="J1057" s="44"/>
    </row>
    <row r="1058" spans="2:10">
      <c r="B1058" t="str">
        <f t="shared" si="26"/>
        <v/>
      </c>
      <c r="C1058" s="44"/>
      <c r="D1058" s="44"/>
      <c r="E1058" s="44"/>
      <c r="F1058" s="45"/>
      <c r="G1058" s="44"/>
      <c r="H1058" s="44"/>
      <c r="I1058" s="44"/>
      <c r="J1058" s="44"/>
    </row>
    <row r="1059" spans="2:10">
      <c r="B1059" t="str">
        <f t="shared" si="26"/>
        <v/>
      </c>
      <c r="C1059" s="44"/>
      <c r="D1059" s="44"/>
      <c r="E1059" s="44"/>
      <c r="F1059" s="45"/>
      <c r="G1059" s="44"/>
      <c r="H1059" s="44"/>
      <c r="I1059" s="44"/>
      <c r="J1059" s="44"/>
    </row>
    <row r="1060" spans="2:10">
      <c r="B1060" t="str">
        <f t="shared" si="26"/>
        <v/>
      </c>
      <c r="C1060" s="44"/>
      <c r="D1060" s="44"/>
      <c r="E1060" s="44"/>
      <c r="F1060" s="45"/>
      <c r="G1060" s="44"/>
      <c r="H1060" s="44"/>
      <c r="I1060" s="44"/>
      <c r="J1060" s="44"/>
    </row>
    <row r="1061" spans="2:10">
      <c r="B1061" t="str">
        <f t="shared" si="26"/>
        <v/>
      </c>
      <c r="C1061" s="44"/>
      <c r="D1061" s="44"/>
      <c r="E1061" s="44"/>
      <c r="F1061" s="45"/>
      <c r="G1061" s="44"/>
      <c r="H1061" s="44"/>
      <c r="I1061" s="44"/>
      <c r="J1061" s="44"/>
    </row>
    <row r="1062" spans="2:10">
      <c r="B1062" t="str">
        <f t="shared" si="26"/>
        <v/>
      </c>
      <c r="C1062" s="44"/>
      <c r="D1062" s="44"/>
      <c r="E1062" s="44"/>
      <c r="F1062" s="45"/>
      <c r="G1062" s="44"/>
      <c r="H1062" s="44"/>
      <c r="I1062" s="44"/>
      <c r="J1062" s="44"/>
    </row>
    <row r="1063" spans="2:10">
      <c r="B1063" t="str">
        <f t="shared" si="26"/>
        <v/>
      </c>
      <c r="C1063" s="44"/>
      <c r="D1063" s="44"/>
      <c r="E1063" s="44"/>
      <c r="F1063" s="45"/>
      <c r="G1063" s="44"/>
      <c r="H1063" s="44"/>
      <c r="I1063" s="44"/>
      <c r="J1063" s="44"/>
    </row>
    <row r="1064" spans="2:10">
      <c r="B1064" t="str">
        <f t="shared" si="26"/>
        <v/>
      </c>
      <c r="C1064" s="44"/>
      <c r="D1064" s="44"/>
      <c r="E1064" s="44"/>
      <c r="F1064" s="45"/>
      <c r="G1064" s="44"/>
      <c r="H1064" s="44"/>
      <c r="I1064" s="44"/>
      <c r="J1064" s="44"/>
    </row>
    <row r="1065" spans="2:10">
      <c r="B1065" t="str">
        <f t="shared" si="26"/>
        <v/>
      </c>
      <c r="C1065" s="44"/>
      <c r="D1065" s="44"/>
      <c r="E1065" s="44"/>
      <c r="F1065" s="45"/>
      <c r="G1065" s="44"/>
      <c r="H1065" s="44"/>
      <c r="I1065" s="44"/>
      <c r="J1065" s="44"/>
    </row>
    <row r="1066" spans="2:10">
      <c r="B1066" t="str">
        <f t="shared" si="26"/>
        <v/>
      </c>
      <c r="C1066" s="44"/>
      <c r="D1066" s="44"/>
      <c r="E1066" s="44"/>
      <c r="F1066" s="45"/>
      <c r="G1066" s="44"/>
      <c r="H1066" s="44"/>
      <c r="I1066" s="44"/>
      <c r="J1066" s="44"/>
    </row>
    <row r="1067" spans="2:10">
      <c r="B1067" t="str">
        <f t="shared" si="26"/>
        <v/>
      </c>
      <c r="C1067" s="44"/>
      <c r="D1067" s="44"/>
      <c r="E1067" s="44"/>
      <c r="F1067" s="45"/>
      <c r="G1067" s="44"/>
      <c r="H1067" s="44"/>
      <c r="I1067" s="44"/>
      <c r="J1067" s="44"/>
    </row>
    <row r="1068" spans="2:10">
      <c r="B1068" t="str">
        <f t="shared" si="26"/>
        <v/>
      </c>
      <c r="C1068" s="44"/>
      <c r="D1068" s="44"/>
      <c r="E1068" s="44"/>
      <c r="F1068" s="45"/>
      <c r="G1068" s="44"/>
      <c r="H1068" s="44"/>
      <c r="I1068" s="44"/>
      <c r="J1068" s="44"/>
    </row>
    <row r="1069" spans="2:10">
      <c r="B1069" t="str">
        <f t="shared" si="26"/>
        <v/>
      </c>
      <c r="C1069" s="44"/>
      <c r="D1069" s="44"/>
      <c r="E1069" s="44"/>
      <c r="F1069" s="45"/>
      <c r="G1069" s="44"/>
      <c r="H1069" s="44"/>
      <c r="I1069" s="44"/>
      <c r="J1069" s="44"/>
    </row>
    <row r="1070" spans="2:10">
      <c r="B1070" t="str">
        <f t="shared" si="26"/>
        <v/>
      </c>
      <c r="C1070" s="44"/>
      <c r="D1070" s="44"/>
      <c r="E1070" s="44"/>
      <c r="F1070" s="45"/>
      <c r="G1070" s="44"/>
      <c r="H1070" s="44"/>
      <c r="I1070" s="44"/>
      <c r="J1070" s="44"/>
    </row>
    <row r="1071" spans="2:10">
      <c r="B1071" t="str">
        <f t="shared" si="26"/>
        <v/>
      </c>
      <c r="C1071" s="44"/>
      <c r="D1071" s="44"/>
      <c r="E1071" s="44"/>
      <c r="F1071" s="45"/>
      <c r="G1071" s="44"/>
      <c r="H1071" s="44"/>
      <c r="I1071" s="44"/>
      <c r="J1071" s="44"/>
    </row>
    <row r="1072" spans="2:10">
      <c r="B1072" t="str">
        <f t="shared" si="26"/>
        <v/>
      </c>
      <c r="C1072" s="44"/>
      <c r="D1072" s="44"/>
      <c r="E1072" s="44"/>
      <c r="F1072" s="45"/>
      <c r="G1072" s="44"/>
      <c r="H1072" s="44"/>
      <c r="I1072" s="44"/>
      <c r="J1072" s="44"/>
    </row>
    <row r="1073" spans="2:10">
      <c r="B1073" t="str">
        <f t="shared" si="26"/>
        <v/>
      </c>
      <c r="C1073" s="44"/>
      <c r="D1073" s="44"/>
      <c r="E1073" s="44"/>
      <c r="F1073" s="45"/>
      <c r="G1073" s="44"/>
      <c r="H1073" s="44"/>
      <c r="I1073" s="44"/>
      <c r="J1073" s="44"/>
    </row>
    <row r="1074" spans="2:10">
      <c r="B1074" t="str">
        <f t="shared" si="26"/>
        <v/>
      </c>
      <c r="C1074" s="44"/>
      <c r="D1074" s="44"/>
      <c r="E1074" s="44"/>
      <c r="F1074" s="45"/>
      <c r="G1074" s="44"/>
      <c r="H1074" s="44"/>
      <c r="I1074" s="44"/>
      <c r="J1074" s="44"/>
    </row>
    <row r="1075" spans="2:10">
      <c r="B1075" t="str">
        <f t="shared" si="26"/>
        <v/>
      </c>
      <c r="C1075" s="44"/>
      <c r="D1075" s="44"/>
      <c r="E1075" s="44"/>
      <c r="F1075" s="45"/>
      <c r="G1075" s="44"/>
      <c r="H1075" s="44"/>
      <c r="I1075" s="44"/>
      <c r="J1075" s="44"/>
    </row>
    <row r="1076" spans="2:10">
      <c r="B1076" t="str">
        <f t="shared" si="26"/>
        <v/>
      </c>
      <c r="C1076" s="44"/>
      <c r="D1076" s="44"/>
      <c r="E1076" s="44"/>
      <c r="F1076" s="45"/>
      <c r="G1076" s="44"/>
      <c r="H1076" s="44"/>
      <c r="I1076" s="44"/>
      <c r="J1076" s="44"/>
    </row>
    <row r="1077" spans="2:10">
      <c r="B1077" t="str">
        <f t="shared" si="26"/>
        <v/>
      </c>
      <c r="C1077" s="44"/>
      <c r="D1077" s="44"/>
      <c r="E1077" s="44"/>
      <c r="F1077" s="45"/>
      <c r="G1077" s="44"/>
      <c r="H1077" s="44"/>
      <c r="I1077" s="44"/>
      <c r="J1077" s="44"/>
    </row>
    <row r="1078" spans="2:10">
      <c r="B1078" t="str">
        <f t="shared" si="26"/>
        <v/>
      </c>
      <c r="C1078" s="44"/>
      <c r="D1078" s="44"/>
      <c r="E1078" s="44"/>
      <c r="F1078" s="45"/>
      <c r="G1078" s="44"/>
      <c r="H1078" s="44"/>
      <c r="I1078" s="44"/>
      <c r="J1078" s="44"/>
    </row>
    <row r="1079" spans="2:10">
      <c r="B1079" t="str">
        <f t="shared" si="26"/>
        <v/>
      </c>
      <c r="C1079" s="44"/>
      <c r="D1079" s="44"/>
      <c r="E1079" s="44"/>
      <c r="F1079" s="45"/>
      <c r="G1079" s="44"/>
      <c r="H1079" s="44"/>
      <c r="I1079" s="44"/>
      <c r="J1079" s="44"/>
    </row>
    <row r="1080" spans="2:10">
      <c r="B1080" t="str">
        <f t="shared" si="26"/>
        <v/>
      </c>
      <c r="C1080" s="44"/>
      <c r="D1080" s="44"/>
      <c r="E1080" s="44"/>
      <c r="F1080" s="45"/>
      <c r="G1080" s="44"/>
      <c r="H1080" s="44"/>
      <c r="I1080" s="44"/>
      <c r="J1080" s="44"/>
    </row>
    <row r="1081" spans="2:10">
      <c r="B1081" t="str">
        <f t="shared" si="26"/>
        <v/>
      </c>
      <c r="C1081" s="44"/>
      <c r="D1081" s="44"/>
      <c r="E1081" s="44"/>
      <c r="F1081" s="45"/>
      <c r="G1081" s="44"/>
      <c r="H1081" s="44"/>
      <c r="I1081" s="44"/>
      <c r="J1081" s="44"/>
    </row>
    <row r="1082" spans="2:10">
      <c r="B1082" t="str">
        <f t="shared" si="26"/>
        <v/>
      </c>
      <c r="C1082" s="44"/>
      <c r="D1082" s="44"/>
      <c r="E1082" s="44"/>
      <c r="F1082" s="45"/>
      <c r="G1082" s="44"/>
      <c r="H1082" s="44"/>
      <c r="I1082" s="44"/>
      <c r="J1082" s="44"/>
    </row>
    <row r="1083" spans="2:10">
      <c r="B1083" t="str">
        <f t="shared" si="26"/>
        <v/>
      </c>
      <c r="C1083" s="44"/>
      <c r="D1083" s="44"/>
      <c r="E1083" s="44"/>
      <c r="F1083" s="45"/>
      <c r="G1083" s="44"/>
      <c r="H1083" s="44"/>
      <c r="I1083" s="44"/>
      <c r="J1083" s="44"/>
    </row>
    <row r="1084" spans="2:10">
      <c r="B1084" t="str">
        <f t="shared" si="26"/>
        <v/>
      </c>
      <c r="C1084" s="44"/>
      <c r="D1084" s="44"/>
      <c r="E1084" s="44"/>
      <c r="F1084" s="45"/>
      <c r="G1084" s="44"/>
      <c r="H1084" s="44"/>
      <c r="I1084" s="44"/>
      <c r="J1084" s="44"/>
    </row>
    <row r="1085" spans="2:10">
      <c r="B1085" t="str">
        <f t="shared" si="26"/>
        <v/>
      </c>
      <c r="C1085" s="44"/>
      <c r="D1085" s="44"/>
      <c r="E1085" s="44"/>
      <c r="F1085" s="45"/>
      <c r="G1085" s="44"/>
      <c r="H1085" s="44"/>
      <c r="I1085" s="44"/>
      <c r="J1085" s="44"/>
    </row>
    <row r="1086" spans="2:10">
      <c r="B1086" t="str">
        <f t="shared" si="26"/>
        <v/>
      </c>
      <c r="C1086" s="44"/>
      <c r="D1086" s="44"/>
      <c r="E1086" s="44"/>
      <c r="F1086" s="45"/>
      <c r="G1086" s="44"/>
      <c r="H1086" s="44"/>
      <c r="I1086" s="44"/>
      <c r="J1086" s="44"/>
    </row>
    <row r="1087" spans="2:10">
      <c r="B1087" t="str">
        <f t="shared" si="26"/>
        <v/>
      </c>
      <c r="C1087" s="44"/>
      <c r="D1087" s="44"/>
      <c r="E1087" s="44"/>
      <c r="F1087" s="45"/>
      <c r="G1087" s="44"/>
      <c r="H1087" s="44"/>
      <c r="I1087" s="44"/>
      <c r="J1087" s="44"/>
    </row>
    <row r="1088" spans="2:10">
      <c r="B1088" t="str">
        <f t="shared" si="26"/>
        <v/>
      </c>
      <c r="C1088" s="44"/>
      <c r="D1088" s="44"/>
      <c r="E1088" s="44"/>
      <c r="F1088" s="45"/>
      <c r="G1088" s="44"/>
      <c r="H1088" s="44"/>
      <c r="I1088" s="44"/>
      <c r="J1088" s="44"/>
    </row>
    <row r="1089" spans="2:10">
      <c r="B1089" t="str">
        <f t="shared" si="26"/>
        <v/>
      </c>
      <c r="C1089" s="44"/>
      <c r="D1089" s="44"/>
      <c r="E1089" s="44"/>
      <c r="F1089" s="45"/>
      <c r="G1089" s="44"/>
      <c r="H1089" s="44"/>
      <c r="I1089" s="44"/>
      <c r="J1089" s="44"/>
    </row>
    <row r="1090" spans="2:10">
      <c r="B1090" t="str">
        <f t="shared" si="26"/>
        <v/>
      </c>
      <c r="C1090" s="44"/>
      <c r="D1090" s="44"/>
      <c r="E1090" s="44"/>
      <c r="F1090" s="45"/>
      <c r="G1090" s="44"/>
      <c r="H1090" s="44"/>
      <c r="I1090" s="44"/>
      <c r="J1090" s="44"/>
    </row>
    <row r="1091" spans="2:10">
      <c r="B1091" t="str">
        <f t="shared" ref="B1091:B1154" si="27">IFERROR(LEFT(CONCATENATE(H1091," ",J1091),LEN(CONCATENATE(H1091," ",J1091))-2),"")</f>
        <v/>
      </c>
      <c r="C1091" s="44"/>
      <c r="D1091" s="44"/>
      <c r="E1091" s="44"/>
      <c r="F1091" s="45"/>
      <c r="G1091" s="44"/>
      <c r="H1091" s="44"/>
      <c r="I1091" s="44"/>
      <c r="J1091" s="44"/>
    </row>
    <row r="1092" spans="2:10">
      <c r="B1092" t="str">
        <f t="shared" si="27"/>
        <v/>
      </c>
      <c r="C1092" s="44"/>
      <c r="D1092" s="44"/>
      <c r="E1092" s="44"/>
      <c r="F1092" s="45"/>
      <c r="G1092" s="44"/>
      <c r="H1092" s="44"/>
      <c r="I1092" s="44"/>
      <c r="J1092" s="44"/>
    </row>
    <row r="1093" spans="2:10">
      <c r="B1093" t="str">
        <f t="shared" si="27"/>
        <v/>
      </c>
      <c r="C1093" s="44"/>
      <c r="D1093" s="44"/>
      <c r="E1093" s="44"/>
      <c r="F1093" s="45"/>
      <c r="G1093" s="44"/>
      <c r="H1093" s="44"/>
      <c r="I1093" s="44"/>
      <c r="J1093" s="44"/>
    </row>
    <row r="1094" spans="2:10">
      <c r="B1094" t="str">
        <f t="shared" si="27"/>
        <v/>
      </c>
      <c r="C1094" s="44"/>
      <c r="D1094" s="44"/>
      <c r="E1094" s="44"/>
      <c r="F1094" s="45"/>
      <c r="G1094" s="44"/>
      <c r="H1094" s="44"/>
      <c r="I1094" s="44"/>
      <c r="J1094" s="44"/>
    </row>
    <row r="1095" spans="2:10">
      <c r="B1095" t="str">
        <f t="shared" si="27"/>
        <v/>
      </c>
      <c r="C1095" s="44"/>
      <c r="D1095" s="44"/>
      <c r="E1095" s="44"/>
      <c r="F1095" s="45"/>
      <c r="G1095" s="44"/>
      <c r="H1095" s="44"/>
      <c r="I1095" s="44"/>
      <c r="J1095" s="44"/>
    </row>
    <row r="1096" spans="2:10">
      <c r="B1096" t="str">
        <f t="shared" si="27"/>
        <v/>
      </c>
      <c r="C1096" s="44"/>
      <c r="D1096" s="44"/>
      <c r="E1096" s="44"/>
      <c r="F1096" s="45"/>
      <c r="G1096" s="44"/>
      <c r="H1096" s="44"/>
      <c r="I1096" s="44"/>
      <c r="J1096" s="44"/>
    </row>
    <row r="1097" spans="2:10">
      <c r="B1097" t="str">
        <f t="shared" si="27"/>
        <v/>
      </c>
      <c r="C1097" s="44"/>
      <c r="D1097" s="44"/>
      <c r="E1097" s="44"/>
      <c r="F1097" s="45"/>
      <c r="G1097" s="44"/>
      <c r="H1097" s="44"/>
      <c r="I1097" s="44"/>
      <c r="J1097" s="44"/>
    </row>
    <row r="1098" spans="2:10">
      <c r="B1098" t="str">
        <f t="shared" si="27"/>
        <v/>
      </c>
      <c r="C1098" s="44"/>
      <c r="D1098" s="44"/>
      <c r="E1098" s="44"/>
      <c r="F1098" s="45"/>
      <c r="G1098" s="44"/>
      <c r="H1098" s="44"/>
      <c r="I1098" s="44"/>
      <c r="J1098" s="44"/>
    </row>
    <row r="1099" spans="2:10">
      <c r="B1099" t="str">
        <f t="shared" si="27"/>
        <v/>
      </c>
      <c r="C1099" s="44"/>
      <c r="D1099" s="44"/>
      <c r="E1099" s="44"/>
      <c r="F1099" s="45"/>
      <c r="G1099" s="44"/>
      <c r="H1099" s="44"/>
      <c r="I1099" s="44"/>
      <c r="J1099" s="44"/>
    </row>
    <row r="1100" spans="2:10">
      <c r="B1100" t="str">
        <f t="shared" si="27"/>
        <v/>
      </c>
      <c r="C1100" s="44"/>
      <c r="D1100" s="44"/>
      <c r="E1100" s="44"/>
      <c r="F1100" s="45"/>
      <c r="G1100" s="44"/>
      <c r="H1100" s="44"/>
      <c r="I1100" s="44"/>
      <c r="J1100" s="44"/>
    </row>
    <row r="1101" spans="2:10">
      <c r="B1101" t="str">
        <f t="shared" si="27"/>
        <v/>
      </c>
      <c r="C1101" s="44"/>
      <c r="D1101" s="44"/>
      <c r="E1101" s="44"/>
      <c r="F1101" s="45"/>
      <c r="G1101" s="44"/>
      <c r="H1101" s="44"/>
      <c r="I1101" s="44"/>
      <c r="J1101" s="44"/>
    </row>
    <row r="1102" spans="2:10">
      <c r="B1102" t="str">
        <f t="shared" si="27"/>
        <v/>
      </c>
      <c r="C1102" s="44"/>
      <c r="D1102" s="44"/>
      <c r="E1102" s="44"/>
      <c r="F1102" s="45"/>
      <c r="G1102" s="44"/>
      <c r="H1102" s="44"/>
      <c r="I1102" s="44"/>
      <c r="J1102" s="44"/>
    </row>
    <row r="1103" spans="2:10">
      <c r="B1103" t="str">
        <f t="shared" si="27"/>
        <v/>
      </c>
      <c r="C1103" s="44"/>
      <c r="D1103" s="44"/>
      <c r="E1103" s="44"/>
      <c r="F1103" s="45"/>
      <c r="G1103" s="44"/>
      <c r="H1103" s="44"/>
      <c r="I1103" s="44"/>
      <c r="J1103" s="44"/>
    </row>
    <row r="1104" spans="2:10">
      <c r="B1104" t="str">
        <f t="shared" si="27"/>
        <v/>
      </c>
      <c r="C1104" s="44"/>
      <c r="D1104" s="44"/>
      <c r="E1104" s="44"/>
      <c r="F1104" s="45"/>
      <c r="G1104" s="44"/>
      <c r="H1104" s="44"/>
      <c r="I1104" s="44"/>
      <c r="J1104" s="44"/>
    </row>
    <row r="1105" spans="2:10">
      <c r="B1105" t="str">
        <f t="shared" si="27"/>
        <v/>
      </c>
      <c r="C1105" s="44"/>
      <c r="D1105" s="44"/>
      <c r="E1105" s="44"/>
      <c r="F1105" s="45"/>
      <c r="G1105" s="44"/>
      <c r="H1105" s="44"/>
      <c r="I1105" s="44"/>
      <c r="J1105" s="44"/>
    </row>
    <row r="1106" spans="2:10">
      <c r="B1106" t="str">
        <f t="shared" si="27"/>
        <v/>
      </c>
      <c r="C1106" s="44"/>
      <c r="D1106" s="44"/>
      <c r="E1106" s="44"/>
      <c r="F1106" s="45"/>
      <c r="G1106" s="44"/>
      <c r="H1106" s="44"/>
      <c r="I1106" s="44"/>
      <c r="J1106" s="44"/>
    </row>
    <row r="1107" spans="2:10">
      <c r="B1107" t="str">
        <f t="shared" si="27"/>
        <v/>
      </c>
      <c r="C1107" s="44"/>
      <c r="D1107" s="44"/>
      <c r="E1107" s="44"/>
      <c r="F1107" s="45"/>
      <c r="G1107" s="44"/>
      <c r="H1107" s="44"/>
      <c r="I1107" s="44"/>
      <c r="J1107" s="44"/>
    </row>
    <row r="1108" spans="2:10">
      <c r="B1108" t="str">
        <f t="shared" si="27"/>
        <v/>
      </c>
      <c r="C1108" s="44"/>
      <c r="D1108" s="44"/>
      <c r="E1108" s="44"/>
      <c r="F1108" s="45"/>
      <c r="G1108" s="44"/>
      <c r="H1108" s="44"/>
      <c r="I1108" s="44"/>
      <c r="J1108" s="44"/>
    </row>
    <row r="1109" spans="2:10">
      <c r="B1109" t="str">
        <f t="shared" si="27"/>
        <v/>
      </c>
      <c r="C1109" s="44"/>
      <c r="D1109" s="44"/>
      <c r="E1109" s="44"/>
      <c r="F1109" s="45"/>
      <c r="G1109" s="44"/>
      <c r="H1109" s="44"/>
      <c r="I1109" s="44"/>
      <c r="J1109" s="44"/>
    </row>
    <row r="1110" spans="2:10">
      <c r="B1110" t="str">
        <f t="shared" si="27"/>
        <v/>
      </c>
      <c r="C1110" s="44"/>
      <c r="D1110" s="44"/>
      <c r="E1110" s="44"/>
      <c r="F1110" s="45"/>
      <c r="G1110" s="44"/>
      <c r="H1110" s="44"/>
      <c r="I1110" s="44"/>
      <c r="J1110" s="44"/>
    </row>
    <row r="1111" spans="2:10">
      <c r="B1111" t="str">
        <f t="shared" si="27"/>
        <v/>
      </c>
      <c r="C1111" s="44"/>
      <c r="D1111" s="44"/>
      <c r="E1111" s="44"/>
      <c r="F1111" s="45"/>
      <c r="G1111" s="44"/>
      <c r="H1111" s="44"/>
      <c r="I1111" s="44"/>
      <c r="J1111" s="44"/>
    </row>
    <row r="1112" spans="2:10">
      <c r="B1112" t="str">
        <f t="shared" si="27"/>
        <v/>
      </c>
      <c r="C1112" s="44"/>
      <c r="D1112" s="44"/>
      <c r="E1112" s="44"/>
      <c r="F1112" s="45"/>
      <c r="G1112" s="44"/>
      <c r="H1112" s="44"/>
      <c r="I1112" s="44"/>
      <c r="J1112" s="44"/>
    </row>
    <row r="1113" spans="2:10">
      <c r="B1113" t="str">
        <f t="shared" si="27"/>
        <v/>
      </c>
      <c r="C1113" s="44"/>
      <c r="D1113" s="44"/>
      <c r="E1113" s="44"/>
      <c r="F1113" s="45"/>
      <c r="G1113" s="44"/>
      <c r="H1113" s="44"/>
      <c r="I1113" s="44"/>
      <c r="J1113" s="44"/>
    </row>
    <row r="1114" spans="2:10">
      <c r="B1114" t="str">
        <f t="shared" si="27"/>
        <v/>
      </c>
      <c r="C1114" s="44"/>
      <c r="D1114" s="44"/>
      <c r="E1114" s="44"/>
      <c r="F1114" s="45"/>
      <c r="G1114" s="44"/>
      <c r="H1114" s="44"/>
      <c r="I1114" s="44"/>
      <c r="J1114" s="44"/>
    </row>
    <row r="1115" spans="2:10">
      <c r="B1115" t="str">
        <f t="shared" si="27"/>
        <v/>
      </c>
      <c r="C1115" s="44"/>
      <c r="D1115" s="44"/>
      <c r="E1115" s="44"/>
      <c r="F1115" s="45"/>
      <c r="G1115" s="44"/>
      <c r="H1115" s="44"/>
      <c r="I1115" s="44"/>
      <c r="J1115" s="44"/>
    </row>
    <row r="1116" spans="2:10">
      <c r="B1116" t="str">
        <f t="shared" si="27"/>
        <v/>
      </c>
      <c r="C1116" s="44"/>
      <c r="D1116" s="44"/>
      <c r="E1116" s="44"/>
      <c r="F1116" s="45"/>
      <c r="G1116" s="44"/>
      <c r="H1116" s="44"/>
      <c r="I1116" s="44"/>
      <c r="J1116" s="44"/>
    </row>
    <row r="1117" spans="2:10">
      <c r="B1117" t="str">
        <f t="shared" si="27"/>
        <v/>
      </c>
      <c r="C1117" s="44"/>
      <c r="D1117" s="44"/>
      <c r="E1117" s="44"/>
      <c r="F1117" s="45"/>
      <c r="G1117" s="44"/>
      <c r="H1117" s="44"/>
      <c r="I1117" s="44"/>
      <c r="J1117" s="44"/>
    </row>
    <row r="1118" spans="2:10">
      <c r="B1118" t="str">
        <f t="shared" si="27"/>
        <v/>
      </c>
      <c r="C1118" s="44"/>
      <c r="D1118" s="44"/>
      <c r="E1118" s="44"/>
      <c r="F1118" s="45"/>
      <c r="G1118" s="44"/>
      <c r="H1118" s="44"/>
      <c r="I1118" s="44"/>
      <c r="J1118" s="44"/>
    </row>
    <row r="1119" spans="2:10">
      <c r="B1119" t="str">
        <f t="shared" si="27"/>
        <v/>
      </c>
      <c r="C1119" s="44"/>
      <c r="D1119" s="44"/>
      <c r="E1119" s="44"/>
      <c r="F1119" s="45"/>
      <c r="G1119" s="44"/>
      <c r="H1119" s="44"/>
      <c r="I1119" s="44"/>
      <c r="J1119" s="44"/>
    </row>
    <row r="1120" spans="2:10">
      <c r="B1120" t="str">
        <f t="shared" si="27"/>
        <v/>
      </c>
      <c r="C1120" s="44"/>
      <c r="D1120" s="44"/>
      <c r="E1120" s="44"/>
      <c r="F1120" s="45"/>
      <c r="G1120" s="44"/>
      <c r="H1120" s="44"/>
      <c r="I1120" s="44"/>
      <c r="J1120" s="44"/>
    </row>
    <row r="1121" spans="2:10">
      <c r="B1121" t="str">
        <f t="shared" si="27"/>
        <v/>
      </c>
      <c r="C1121" s="44"/>
      <c r="D1121" s="44"/>
      <c r="E1121" s="44"/>
      <c r="F1121" s="45"/>
      <c r="G1121" s="44"/>
      <c r="H1121" s="44"/>
      <c r="I1121" s="44"/>
      <c r="J1121" s="44"/>
    </row>
    <row r="1122" spans="2:10">
      <c r="B1122" t="str">
        <f t="shared" si="27"/>
        <v/>
      </c>
      <c r="C1122" s="44"/>
      <c r="D1122" s="44"/>
      <c r="E1122" s="44"/>
      <c r="F1122" s="45"/>
      <c r="G1122" s="44"/>
      <c r="H1122" s="44"/>
      <c r="I1122" s="44"/>
      <c r="J1122" s="44"/>
    </row>
    <row r="1123" spans="2:10">
      <c r="B1123" t="str">
        <f t="shared" si="27"/>
        <v/>
      </c>
      <c r="C1123" s="44"/>
      <c r="D1123" s="44"/>
      <c r="E1123" s="44"/>
      <c r="F1123" s="45"/>
      <c r="G1123" s="44"/>
      <c r="H1123" s="44"/>
      <c r="I1123" s="44"/>
      <c r="J1123" s="44"/>
    </row>
    <row r="1124" spans="2:10">
      <c r="B1124" t="str">
        <f t="shared" si="27"/>
        <v/>
      </c>
      <c r="C1124" s="44"/>
      <c r="D1124" s="44"/>
      <c r="E1124" s="44"/>
      <c r="F1124" s="45"/>
      <c r="G1124" s="44"/>
      <c r="H1124" s="44"/>
      <c r="I1124" s="44"/>
      <c r="J1124" s="44"/>
    </row>
    <row r="1125" spans="2:10">
      <c r="B1125" t="str">
        <f t="shared" si="27"/>
        <v/>
      </c>
      <c r="C1125" s="44"/>
      <c r="D1125" s="44"/>
      <c r="E1125" s="44"/>
      <c r="F1125" s="45"/>
      <c r="G1125" s="44"/>
      <c r="H1125" s="44"/>
      <c r="I1125" s="44"/>
      <c r="J1125" s="44"/>
    </row>
    <row r="1126" spans="2:10">
      <c r="B1126" t="str">
        <f t="shared" si="27"/>
        <v/>
      </c>
      <c r="C1126" s="44"/>
      <c r="D1126" s="44"/>
      <c r="E1126" s="44"/>
      <c r="F1126" s="45"/>
      <c r="G1126" s="44"/>
      <c r="H1126" s="44"/>
      <c r="I1126" s="44"/>
      <c r="J1126" s="44"/>
    </row>
    <row r="1127" spans="2:10">
      <c r="B1127" t="str">
        <f t="shared" si="27"/>
        <v/>
      </c>
      <c r="C1127" s="44"/>
      <c r="D1127" s="44"/>
      <c r="E1127" s="44"/>
      <c r="F1127" s="45"/>
      <c r="G1127" s="44"/>
      <c r="H1127" s="44"/>
      <c r="I1127" s="44"/>
      <c r="J1127" s="44"/>
    </row>
    <row r="1128" spans="2:10">
      <c r="B1128" t="str">
        <f t="shared" si="27"/>
        <v/>
      </c>
      <c r="C1128" s="44"/>
      <c r="D1128" s="44"/>
      <c r="E1128" s="44"/>
      <c r="F1128" s="45"/>
      <c r="G1128" s="44"/>
      <c r="H1128" s="44"/>
      <c r="I1128" s="44"/>
      <c r="J1128" s="44"/>
    </row>
    <row r="1129" spans="2:10">
      <c r="B1129" t="str">
        <f t="shared" si="27"/>
        <v/>
      </c>
      <c r="C1129" s="44"/>
      <c r="D1129" s="44"/>
      <c r="E1129" s="44"/>
      <c r="F1129" s="45"/>
      <c r="G1129" s="44"/>
      <c r="H1129" s="44"/>
      <c r="I1129" s="44"/>
      <c r="J1129" s="44"/>
    </row>
    <row r="1130" spans="2:10">
      <c r="B1130" t="str">
        <f t="shared" si="27"/>
        <v/>
      </c>
      <c r="C1130" s="44"/>
      <c r="D1130" s="44"/>
      <c r="E1130" s="44"/>
      <c r="F1130" s="45"/>
      <c r="G1130" s="44"/>
      <c r="H1130" s="44"/>
      <c r="I1130" s="44"/>
      <c r="J1130" s="44"/>
    </row>
    <row r="1131" spans="2:10">
      <c r="B1131" t="str">
        <f t="shared" si="27"/>
        <v/>
      </c>
      <c r="C1131" s="44"/>
      <c r="D1131" s="44"/>
      <c r="E1131" s="44"/>
      <c r="F1131" s="45"/>
      <c r="G1131" s="44"/>
      <c r="H1131" s="44"/>
      <c r="I1131" s="44"/>
      <c r="J1131" s="44"/>
    </row>
    <row r="1132" spans="2:10">
      <c r="B1132" t="str">
        <f t="shared" si="27"/>
        <v/>
      </c>
      <c r="C1132" s="44"/>
      <c r="D1132" s="44"/>
      <c r="E1132" s="44"/>
      <c r="F1132" s="45"/>
      <c r="G1132" s="44"/>
      <c r="H1132" s="44"/>
      <c r="I1132" s="44"/>
      <c r="J1132" s="44"/>
    </row>
    <row r="1133" spans="2:10">
      <c r="B1133" t="str">
        <f t="shared" si="27"/>
        <v/>
      </c>
      <c r="C1133" s="44"/>
      <c r="D1133" s="44"/>
      <c r="E1133" s="44"/>
      <c r="F1133" s="45"/>
      <c r="G1133" s="44"/>
      <c r="H1133" s="44"/>
      <c r="I1133" s="44"/>
      <c r="J1133" s="44"/>
    </row>
    <row r="1134" spans="2:10">
      <c r="B1134" t="str">
        <f t="shared" si="27"/>
        <v/>
      </c>
      <c r="C1134" s="44"/>
      <c r="D1134" s="44"/>
      <c r="E1134" s="44"/>
      <c r="F1134" s="45"/>
      <c r="G1134" s="44"/>
      <c r="H1134" s="44"/>
      <c r="I1134" s="44"/>
      <c r="J1134" s="44"/>
    </row>
    <row r="1135" spans="2:10">
      <c r="B1135" t="str">
        <f t="shared" si="27"/>
        <v/>
      </c>
      <c r="C1135" s="44"/>
      <c r="D1135" s="44"/>
      <c r="E1135" s="44"/>
      <c r="F1135" s="45"/>
      <c r="G1135" s="44"/>
      <c r="H1135" s="44"/>
      <c r="I1135" s="44"/>
      <c r="J1135" s="44"/>
    </row>
    <row r="1136" spans="2:10">
      <c r="B1136" t="str">
        <f t="shared" si="27"/>
        <v/>
      </c>
      <c r="C1136" s="44"/>
      <c r="D1136" s="44"/>
      <c r="E1136" s="44"/>
      <c r="F1136" s="45"/>
      <c r="G1136" s="44"/>
      <c r="H1136" s="44"/>
      <c r="I1136" s="44"/>
      <c r="J1136" s="44"/>
    </row>
    <row r="1137" spans="2:10">
      <c r="B1137" t="str">
        <f t="shared" si="27"/>
        <v/>
      </c>
      <c r="C1137" s="44"/>
      <c r="D1137" s="44"/>
      <c r="E1137" s="44"/>
      <c r="F1137" s="45"/>
      <c r="G1137" s="44"/>
      <c r="H1137" s="44"/>
      <c r="I1137" s="44"/>
      <c r="J1137" s="44"/>
    </row>
    <row r="1138" spans="2:10">
      <c r="B1138" t="str">
        <f t="shared" si="27"/>
        <v/>
      </c>
      <c r="C1138" s="44"/>
      <c r="D1138" s="44"/>
      <c r="E1138" s="44"/>
      <c r="F1138" s="45"/>
      <c r="G1138" s="44"/>
      <c r="H1138" s="44"/>
      <c r="I1138" s="44"/>
      <c r="J1138" s="44"/>
    </row>
    <row r="1139" spans="2:10">
      <c r="B1139" t="str">
        <f t="shared" si="27"/>
        <v/>
      </c>
      <c r="C1139" s="44"/>
      <c r="D1139" s="44"/>
      <c r="E1139" s="44"/>
      <c r="F1139" s="45"/>
      <c r="G1139" s="44"/>
      <c r="H1139" s="44"/>
      <c r="I1139" s="44"/>
      <c r="J1139" s="44"/>
    </row>
    <row r="1140" spans="2:10">
      <c r="B1140" t="str">
        <f t="shared" si="27"/>
        <v/>
      </c>
      <c r="C1140" s="44"/>
      <c r="D1140" s="44"/>
      <c r="E1140" s="44"/>
      <c r="F1140" s="45"/>
      <c r="G1140" s="44"/>
      <c r="H1140" s="44"/>
      <c r="I1140" s="44"/>
      <c r="J1140" s="44"/>
    </row>
    <row r="1141" spans="2:10">
      <c r="B1141" t="str">
        <f t="shared" si="27"/>
        <v/>
      </c>
      <c r="C1141" s="44"/>
      <c r="D1141" s="44"/>
      <c r="E1141" s="44"/>
      <c r="F1141" s="45"/>
      <c r="G1141" s="44"/>
      <c r="H1141" s="44"/>
      <c r="I1141" s="44"/>
      <c r="J1141" s="44"/>
    </row>
    <row r="1142" spans="2:10">
      <c r="B1142" t="str">
        <f t="shared" si="27"/>
        <v/>
      </c>
      <c r="C1142" s="44"/>
      <c r="D1142" s="44"/>
      <c r="E1142" s="44"/>
      <c r="F1142" s="45"/>
      <c r="G1142" s="44"/>
      <c r="H1142" s="44"/>
      <c r="I1142" s="44"/>
      <c r="J1142" s="44"/>
    </row>
    <row r="1143" spans="2:10">
      <c r="B1143" t="str">
        <f t="shared" si="27"/>
        <v/>
      </c>
      <c r="C1143" s="44"/>
      <c r="D1143" s="44"/>
      <c r="E1143" s="44"/>
      <c r="F1143" s="45"/>
      <c r="G1143" s="44"/>
      <c r="H1143" s="44"/>
      <c r="I1143" s="44"/>
      <c r="J1143" s="44"/>
    </row>
    <row r="1144" spans="2:10">
      <c r="B1144" t="str">
        <f t="shared" si="27"/>
        <v/>
      </c>
      <c r="C1144" s="44"/>
      <c r="D1144" s="44"/>
      <c r="E1144" s="44"/>
      <c r="F1144" s="45"/>
      <c r="G1144" s="44"/>
      <c r="H1144" s="44"/>
      <c r="I1144" s="44"/>
      <c r="J1144" s="44"/>
    </row>
    <row r="1145" spans="2:10">
      <c r="B1145" t="str">
        <f t="shared" si="27"/>
        <v/>
      </c>
      <c r="C1145" s="44"/>
      <c r="D1145" s="44"/>
      <c r="E1145" s="44"/>
      <c r="F1145" s="45"/>
      <c r="G1145" s="44"/>
      <c r="H1145" s="44"/>
      <c r="I1145" s="44"/>
      <c r="J1145" s="44"/>
    </row>
    <row r="1146" spans="2:10">
      <c r="B1146" t="str">
        <f t="shared" si="27"/>
        <v/>
      </c>
      <c r="C1146" s="44"/>
      <c r="D1146" s="44"/>
      <c r="E1146" s="44"/>
      <c r="F1146" s="45"/>
      <c r="G1146" s="44"/>
      <c r="H1146" s="44"/>
      <c r="I1146" s="44"/>
      <c r="J1146" s="44"/>
    </row>
    <row r="1147" spans="2:10">
      <c r="B1147" t="str">
        <f t="shared" si="27"/>
        <v/>
      </c>
      <c r="C1147" s="44"/>
      <c r="D1147" s="44"/>
      <c r="E1147" s="44"/>
      <c r="F1147" s="45"/>
      <c r="G1147" s="44"/>
      <c r="H1147" s="44"/>
      <c r="I1147" s="44"/>
      <c r="J1147" s="44"/>
    </row>
    <row r="1148" spans="2:10">
      <c r="B1148" t="str">
        <f t="shared" si="27"/>
        <v/>
      </c>
      <c r="C1148" s="44"/>
      <c r="D1148" s="44"/>
      <c r="E1148" s="44"/>
      <c r="F1148" s="45"/>
      <c r="G1148" s="44"/>
      <c r="H1148" s="44"/>
      <c r="I1148" s="44"/>
      <c r="J1148" s="44"/>
    </row>
    <row r="1149" spans="2:10">
      <c r="B1149" t="str">
        <f t="shared" si="27"/>
        <v/>
      </c>
      <c r="C1149" s="44"/>
      <c r="D1149" s="44"/>
      <c r="E1149" s="44"/>
      <c r="F1149" s="45"/>
      <c r="G1149" s="44"/>
      <c r="H1149" s="44"/>
      <c r="I1149" s="44"/>
      <c r="J1149" s="44"/>
    </row>
    <row r="1150" spans="2:10">
      <c r="B1150" t="str">
        <f t="shared" si="27"/>
        <v/>
      </c>
      <c r="C1150" s="44"/>
      <c r="D1150" s="44"/>
      <c r="E1150" s="44"/>
      <c r="F1150" s="45"/>
      <c r="G1150" s="44"/>
      <c r="H1150" s="44"/>
      <c r="I1150" s="44"/>
      <c r="J1150" s="44"/>
    </row>
    <row r="1151" spans="2:10">
      <c r="B1151" t="str">
        <f t="shared" si="27"/>
        <v/>
      </c>
      <c r="C1151" s="44"/>
      <c r="D1151" s="44"/>
      <c r="E1151" s="44"/>
      <c r="F1151" s="45"/>
      <c r="G1151" s="44"/>
      <c r="H1151" s="44"/>
      <c r="I1151" s="44"/>
      <c r="J1151" s="44"/>
    </row>
    <row r="1152" spans="2:10">
      <c r="B1152" t="str">
        <f t="shared" si="27"/>
        <v/>
      </c>
      <c r="C1152" s="44"/>
      <c r="D1152" s="44"/>
      <c r="E1152" s="44"/>
      <c r="F1152" s="45"/>
      <c r="G1152" s="44"/>
      <c r="H1152" s="44"/>
      <c r="I1152" s="44"/>
      <c r="J1152" s="44"/>
    </row>
    <row r="1153" spans="2:10">
      <c r="B1153" t="str">
        <f t="shared" si="27"/>
        <v/>
      </c>
      <c r="C1153" s="44"/>
      <c r="D1153" s="44"/>
      <c r="E1153" s="44"/>
      <c r="F1153" s="45"/>
      <c r="G1153" s="44"/>
      <c r="H1153" s="44"/>
      <c r="I1153" s="44"/>
      <c r="J1153" s="44"/>
    </row>
    <row r="1154" spans="2:10">
      <c r="B1154" t="str">
        <f t="shared" si="27"/>
        <v/>
      </c>
      <c r="C1154" s="44"/>
      <c r="D1154" s="44"/>
      <c r="E1154" s="44"/>
      <c r="F1154" s="45"/>
      <c r="G1154" s="44"/>
      <c r="H1154" s="44"/>
      <c r="I1154" s="44"/>
      <c r="J1154" s="44"/>
    </row>
    <row r="1155" spans="2:10">
      <c r="B1155" t="str">
        <f t="shared" ref="B1155:B1218" si="28">IFERROR(LEFT(CONCATENATE(H1155," ",J1155),LEN(CONCATENATE(H1155," ",J1155))-2),"")</f>
        <v/>
      </c>
      <c r="C1155" s="44"/>
      <c r="D1155" s="44"/>
      <c r="E1155" s="44"/>
      <c r="F1155" s="45"/>
      <c r="G1155" s="44"/>
      <c r="H1155" s="44"/>
      <c r="I1155" s="44"/>
      <c r="J1155" s="44"/>
    </row>
    <row r="1156" spans="2:10">
      <c r="B1156" t="str">
        <f t="shared" si="28"/>
        <v/>
      </c>
      <c r="C1156" s="44"/>
      <c r="D1156" s="44"/>
      <c r="E1156" s="44"/>
      <c r="F1156" s="45"/>
      <c r="G1156" s="44"/>
      <c r="H1156" s="44"/>
      <c r="I1156" s="44"/>
      <c r="J1156" s="44"/>
    </row>
    <row r="1157" spans="2:10">
      <c r="B1157" t="str">
        <f t="shared" si="28"/>
        <v/>
      </c>
      <c r="C1157" s="44"/>
      <c r="D1157" s="44"/>
      <c r="E1157" s="44"/>
      <c r="F1157" s="45"/>
      <c r="G1157" s="44"/>
      <c r="H1157" s="44"/>
      <c r="I1157" s="44"/>
      <c r="J1157" s="44"/>
    </row>
    <row r="1158" spans="2:10">
      <c r="B1158" t="str">
        <f t="shared" si="28"/>
        <v/>
      </c>
      <c r="C1158" s="44"/>
      <c r="D1158" s="44"/>
      <c r="E1158" s="44"/>
      <c r="F1158" s="45"/>
      <c r="G1158" s="44"/>
      <c r="H1158" s="44"/>
      <c r="I1158" s="44"/>
      <c r="J1158" s="44"/>
    </row>
    <row r="1159" spans="2:10">
      <c r="B1159" t="str">
        <f t="shared" si="28"/>
        <v/>
      </c>
      <c r="C1159" s="44"/>
      <c r="D1159" s="44"/>
      <c r="E1159" s="44"/>
      <c r="F1159" s="45"/>
      <c r="G1159" s="44"/>
      <c r="H1159" s="44"/>
      <c r="I1159" s="44"/>
      <c r="J1159" s="44"/>
    </row>
    <row r="1160" spans="2:10">
      <c r="B1160" t="str">
        <f t="shared" si="28"/>
        <v/>
      </c>
      <c r="C1160" s="44"/>
      <c r="D1160" s="44"/>
      <c r="E1160" s="44"/>
      <c r="F1160" s="45"/>
      <c r="G1160" s="44"/>
      <c r="H1160" s="44"/>
      <c r="I1160" s="44"/>
      <c r="J1160" s="44"/>
    </row>
    <row r="1161" spans="2:10">
      <c r="B1161" t="str">
        <f t="shared" si="28"/>
        <v/>
      </c>
      <c r="C1161" s="44"/>
      <c r="D1161" s="44"/>
      <c r="E1161" s="44"/>
      <c r="F1161" s="45"/>
      <c r="G1161" s="44"/>
      <c r="H1161" s="44"/>
      <c r="I1161" s="44"/>
      <c r="J1161" s="44"/>
    </row>
    <row r="1162" spans="2:10">
      <c r="B1162" t="str">
        <f t="shared" si="28"/>
        <v/>
      </c>
      <c r="C1162" s="44"/>
      <c r="D1162" s="44"/>
      <c r="E1162" s="44"/>
      <c r="F1162" s="45"/>
      <c r="G1162" s="44"/>
      <c r="H1162" s="44"/>
      <c r="I1162" s="44"/>
      <c r="J1162" s="44"/>
    </row>
    <row r="1163" spans="2:10">
      <c r="B1163" t="str">
        <f t="shared" si="28"/>
        <v/>
      </c>
      <c r="C1163" s="44"/>
      <c r="D1163" s="44"/>
      <c r="E1163" s="44"/>
      <c r="F1163" s="45"/>
      <c r="G1163" s="44"/>
      <c r="H1163" s="44"/>
      <c r="I1163" s="44"/>
      <c r="J1163" s="44"/>
    </row>
    <row r="1164" spans="2:10">
      <c r="B1164" t="str">
        <f t="shared" si="28"/>
        <v/>
      </c>
      <c r="C1164" s="44"/>
      <c r="D1164" s="44"/>
      <c r="E1164" s="44"/>
      <c r="F1164" s="45"/>
      <c r="G1164" s="44"/>
      <c r="H1164" s="44"/>
      <c r="I1164" s="44"/>
      <c r="J1164" s="44"/>
    </row>
    <row r="1165" spans="2:10">
      <c r="B1165" t="str">
        <f t="shared" si="28"/>
        <v/>
      </c>
      <c r="C1165" s="44"/>
      <c r="D1165" s="44"/>
      <c r="E1165" s="44"/>
      <c r="F1165" s="45"/>
      <c r="G1165" s="44"/>
      <c r="H1165" s="44"/>
      <c r="I1165" s="44"/>
      <c r="J1165" s="44"/>
    </row>
    <row r="1166" spans="2:10">
      <c r="B1166" t="str">
        <f t="shared" si="28"/>
        <v/>
      </c>
      <c r="C1166" s="44"/>
      <c r="D1166" s="44"/>
      <c r="E1166" s="44"/>
      <c r="F1166" s="45"/>
      <c r="G1166" s="44"/>
      <c r="H1166" s="44"/>
      <c r="I1166" s="44"/>
      <c r="J1166" s="44"/>
    </row>
    <row r="1167" spans="2:10">
      <c r="B1167" t="str">
        <f t="shared" si="28"/>
        <v/>
      </c>
      <c r="C1167" s="44"/>
      <c r="D1167" s="44"/>
      <c r="E1167" s="44"/>
      <c r="F1167" s="45"/>
      <c r="G1167" s="44"/>
      <c r="H1167" s="44"/>
      <c r="I1167" s="44"/>
      <c r="J1167" s="44"/>
    </row>
    <row r="1168" spans="2:10">
      <c r="B1168" t="str">
        <f t="shared" si="28"/>
        <v/>
      </c>
      <c r="C1168" s="44"/>
      <c r="D1168" s="44"/>
      <c r="E1168" s="44"/>
      <c r="F1168" s="45"/>
      <c r="G1168" s="44"/>
      <c r="H1168" s="44"/>
      <c r="I1168" s="44"/>
      <c r="J1168" s="44"/>
    </row>
    <row r="1169" spans="2:10">
      <c r="B1169" t="str">
        <f t="shared" si="28"/>
        <v/>
      </c>
      <c r="C1169" s="44"/>
      <c r="D1169" s="44"/>
      <c r="E1169" s="44"/>
      <c r="F1169" s="45"/>
      <c r="G1169" s="44"/>
      <c r="H1169" s="44"/>
      <c r="I1169" s="44"/>
      <c r="J1169" s="44"/>
    </row>
    <row r="1170" spans="2:10">
      <c r="B1170" t="str">
        <f t="shared" si="28"/>
        <v/>
      </c>
      <c r="C1170" s="44"/>
      <c r="D1170" s="44"/>
      <c r="E1170" s="44"/>
      <c r="F1170" s="45"/>
      <c r="G1170" s="44"/>
      <c r="H1170" s="44"/>
      <c r="I1170" s="44"/>
      <c r="J1170" s="44"/>
    </row>
    <row r="1171" spans="2:10">
      <c r="B1171" t="str">
        <f t="shared" si="28"/>
        <v/>
      </c>
      <c r="C1171" s="44"/>
      <c r="D1171" s="44"/>
      <c r="E1171" s="44"/>
      <c r="F1171" s="45"/>
      <c r="G1171" s="44"/>
      <c r="H1171" s="44"/>
      <c r="I1171" s="44"/>
      <c r="J1171" s="44"/>
    </row>
    <row r="1172" spans="2:10">
      <c r="B1172" t="str">
        <f t="shared" si="28"/>
        <v/>
      </c>
      <c r="C1172" s="44"/>
      <c r="D1172" s="44"/>
      <c r="E1172" s="44"/>
      <c r="F1172" s="45"/>
      <c r="G1172" s="44"/>
      <c r="H1172" s="44"/>
      <c r="I1172" s="44"/>
      <c r="J1172" s="44"/>
    </row>
    <row r="1173" spans="2:10">
      <c r="B1173" t="str">
        <f t="shared" si="28"/>
        <v/>
      </c>
      <c r="C1173" s="44"/>
      <c r="D1173" s="44"/>
      <c r="E1173" s="44"/>
      <c r="F1173" s="45"/>
      <c r="G1173" s="44"/>
      <c r="H1173" s="44"/>
      <c r="I1173" s="44"/>
      <c r="J1173" s="44"/>
    </row>
    <row r="1174" spans="2:10">
      <c r="B1174" t="str">
        <f t="shared" si="28"/>
        <v/>
      </c>
      <c r="C1174" s="44"/>
      <c r="D1174" s="44"/>
      <c r="E1174" s="44"/>
      <c r="F1174" s="45"/>
      <c r="G1174" s="44"/>
      <c r="H1174" s="44"/>
      <c r="I1174" s="44"/>
      <c r="J1174" s="44"/>
    </row>
    <row r="1175" spans="2:10">
      <c r="B1175" t="str">
        <f t="shared" si="28"/>
        <v/>
      </c>
      <c r="C1175" s="44"/>
      <c r="D1175" s="44"/>
      <c r="E1175" s="44"/>
      <c r="F1175" s="45"/>
      <c r="G1175" s="44"/>
      <c r="H1175" s="44"/>
      <c r="I1175" s="44"/>
      <c r="J1175" s="44"/>
    </row>
    <row r="1176" spans="2:10">
      <c r="B1176" t="str">
        <f t="shared" si="28"/>
        <v/>
      </c>
      <c r="C1176" s="44"/>
      <c r="D1176" s="44"/>
      <c r="E1176" s="44"/>
      <c r="F1176" s="45"/>
      <c r="G1176" s="44"/>
      <c r="H1176" s="44"/>
      <c r="I1176" s="44"/>
      <c r="J1176" s="44"/>
    </row>
    <row r="1177" spans="2:10">
      <c r="B1177" t="str">
        <f t="shared" si="28"/>
        <v/>
      </c>
      <c r="C1177" s="44"/>
      <c r="D1177" s="44"/>
      <c r="E1177" s="45"/>
      <c r="F1177" s="45"/>
      <c r="G1177" s="44"/>
      <c r="H1177" s="44"/>
      <c r="I1177" s="44"/>
      <c r="J1177" s="44"/>
    </row>
    <row r="1178" spans="2:10">
      <c r="B1178" t="str">
        <f t="shared" si="28"/>
        <v/>
      </c>
      <c r="C1178" s="44"/>
      <c r="D1178" s="44"/>
      <c r="E1178" s="44"/>
      <c r="F1178" s="45"/>
      <c r="G1178" s="44"/>
      <c r="H1178" s="44"/>
      <c r="I1178" s="44"/>
      <c r="J1178" s="44"/>
    </row>
    <row r="1179" spans="2:10">
      <c r="B1179" t="str">
        <f t="shared" si="28"/>
        <v/>
      </c>
      <c r="C1179" s="44"/>
      <c r="D1179" s="44"/>
      <c r="E1179" s="44"/>
      <c r="F1179" s="45"/>
      <c r="G1179" s="44"/>
      <c r="H1179" s="44"/>
      <c r="I1179" s="44"/>
      <c r="J1179" s="44"/>
    </row>
    <row r="1180" spans="2:10">
      <c r="B1180" t="str">
        <f t="shared" si="28"/>
        <v/>
      </c>
      <c r="C1180" s="44"/>
      <c r="D1180" s="44"/>
      <c r="E1180" s="44"/>
      <c r="F1180" s="45"/>
      <c r="G1180" s="44"/>
      <c r="H1180" s="44"/>
      <c r="I1180" s="44"/>
      <c r="J1180" s="44"/>
    </row>
    <row r="1181" spans="2:10">
      <c r="B1181" t="str">
        <f t="shared" si="28"/>
        <v/>
      </c>
      <c r="C1181" s="44"/>
      <c r="D1181" s="44"/>
      <c r="E1181" s="44"/>
      <c r="F1181" s="45"/>
      <c r="G1181" s="44"/>
      <c r="H1181" s="44"/>
      <c r="I1181" s="44"/>
      <c r="J1181" s="44"/>
    </row>
    <row r="1182" spans="2:10">
      <c r="B1182" t="str">
        <f t="shared" si="28"/>
        <v/>
      </c>
      <c r="C1182" s="44"/>
      <c r="D1182" s="44"/>
      <c r="E1182" s="44"/>
      <c r="F1182" s="45"/>
      <c r="G1182" s="44"/>
      <c r="H1182" s="44"/>
      <c r="I1182" s="44"/>
      <c r="J1182" s="44"/>
    </row>
    <row r="1183" spans="2:10">
      <c r="B1183" t="str">
        <f t="shared" si="28"/>
        <v/>
      </c>
      <c r="C1183" s="44"/>
      <c r="D1183" s="44"/>
      <c r="E1183" s="44"/>
      <c r="F1183" s="45"/>
      <c r="G1183" s="44"/>
      <c r="H1183" s="44"/>
      <c r="I1183" s="44"/>
      <c r="J1183" s="44"/>
    </row>
    <row r="1184" spans="2:10">
      <c r="B1184" t="str">
        <f t="shared" si="28"/>
        <v/>
      </c>
      <c r="C1184" s="44"/>
      <c r="D1184" s="44"/>
      <c r="E1184" s="44"/>
      <c r="F1184" s="45"/>
      <c r="G1184" s="44"/>
      <c r="H1184" s="44"/>
      <c r="I1184" s="44"/>
      <c r="J1184" s="44"/>
    </row>
    <row r="1185" spans="2:10">
      <c r="B1185" t="str">
        <f t="shared" si="28"/>
        <v/>
      </c>
      <c r="C1185" s="44"/>
      <c r="D1185" s="44"/>
      <c r="E1185" s="44"/>
      <c r="F1185" s="45"/>
      <c r="G1185" s="44"/>
      <c r="H1185" s="44"/>
      <c r="I1185" s="44"/>
      <c r="J1185" s="44"/>
    </row>
    <row r="1186" spans="2:10">
      <c r="B1186" t="str">
        <f t="shared" si="28"/>
        <v/>
      </c>
      <c r="C1186" s="44"/>
      <c r="D1186" s="44"/>
      <c r="E1186" s="44"/>
      <c r="F1186" s="45"/>
      <c r="G1186" s="44"/>
      <c r="H1186" s="44"/>
      <c r="I1186" s="44"/>
      <c r="J1186" s="44"/>
    </row>
    <row r="1187" spans="2:10">
      <c r="B1187" t="str">
        <f t="shared" si="28"/>
        <v/>
      </c>
      <c r="C1187" s="44"/>
      <c r="D1187" s="44"/>
      <c r="E1187" s="44"/>
      <c r="F1187" s="45"/>
      <c r="G1187" s="44"/>
      <c r="H1187" s="44"/>
      <c r="I1187" s="44"/>
      <c r="J1187" s="44"/>
    </row>
    <row r="1188" spans="2:10">
      <c r="B1188" t="str">
        <f t="shared" si="28"/>
        <v/>
      </c>
      <c r="C1188" s="44"/>
      <c r="D1188" s="44"/>
      <c r="E1188" s="44"/>
      <c r="F1188" s="45"/>
      <c r="G1188" s="44"/>
      <c r="H1188" s="44"/>
      <c r="I1188" s="44"/>
      <c r="J1188" s="44"/>
    </row>
    <row r="1189" spans="2:10">
      <c r="B1189" t="str">
        <f t="shared" si="28"/>
        <v/>
      </c>
      <c r="C1189" s="44"/>
      <c r="D1189" s="44"/>
      <c r="E1189" s="44"/>
      <c r="F1189" s="45"/>
      <c r="G1189" s="44"/>
      <c r="H1189" s="44"/>
      <c r="I1189" s="44"/>
      <c r="J1189" s="44"/>
    </row>
    <row r="1190" spans="2:10">
      <c r="B1190" t="str">
        <f t="shared" si="28"/>
        <v/>
      </c>
      <c r="C1190" s="44"/>
      <c r="D1190" s="44"/>
      <c r="E1190" s="44"/>
      <c r="F1190" s="45"/>
      <c r="G1190" s="44"/>
      <c r="H1190" s="44"/>
      <c r="I1190" s="44"/>
      <c r="J1190" s="44"/>
    </row>
    <row r="1191" spans="2:10">
      <c r="B1191" t="str">
        <f t="shared" si="28"/>
        <v/>
      </c>
      <c r="C1191" s="44"/>
      <c r="D1191" s="44"/>
      <c r="E1191" s="44"/>
      <c r="F1191" s="45"/>
      <c r="G1191" s="44"/>
      <c r="H1191" s="44"/>
      <c r="I1191" s="44"/>
      <c r="J1191" s="44"/>
    </row>
    <row r="1192" spans="2:10">
      <c r="B1192" t="str">
        <f t="shared" si="28"/>
        <v/>
      </c>
      <c r="C1192" s="44"/>
      <c r="D1192" s="44"/>
      <c r="E1192" s="44"/>
      <c r="F1192" s="45"/>
      <c r="G1192" s="44"/>
      <c r="H1192" s="44"/>
      <c r="I1192" s="44"/>
      <c r="J1192" s="44"/>
    </row>
    <row r="1193" spans="2:10">
      <c r="B1193" t="str">
        <f t="shared" si="28"/>
        <v/>
      </c>
      <c r="C1193" s="44"/>
      <c r="D1193" s="44"/>
      <c r="E1193" s="44"/>
      <c r="F1193" s="45"/>
      <c r="G1193" s="44"/>
      <c r="H1193" s="44"/>
      <c r="I1193" s="44"/>
      <c r="J1193" s="44"/>
    </row>
    <row r="1194" spans="2:10">
      <c r="B1194" t="str">
        <f t="shared" si="28"/>
        <v/>
      </c>
      <c r="C1194" s="44"/>
      <c r="D1194" s="44"/>
      <c r="E1194" s="44"/>
      <c r="F1194" s="45"/>
      <c r="G1194" s="44"/>
      <c r="H1194" s="44"/>
      <c r="I1194" s="44"/>
      <c r="J1194" s="44"/>
    </row>
    <row r="1195" spans="2:10">
      <c r="B1195" t="str">
        <f t="shared" si="28"/>
        <v/>
      </c>
      <c r="C1195" s="44"/>
      <c r="D1195" s="44"/>
      <c r="E1195" s="44"/>
      <c r="F1195" s="45"/>
      <c r="G1195" s="44"/>
      <c r="H1195" s="44"/>
      <c r="I1195" s="44"/>
      <c r="J1195" s="44"/>
    </row>
    <row r="1196" spans="2:10">
      <c r="B1196" t="str">
        <f t="shared" si="28"/>
        <v/>
      </c>
      <c r="C1196" s="44"/>
      <c r="D1196" s="44"/>
      <c r="E1196" s="44"/>
      <c r="F1196" s="45"/>
      <c r="G1196" s="44"/>
      <c r="H1196" s="44"/>
      <c r="I1196" s="44"/>
      <c r="J1196" s="44"/>
    </row>
    <row r="1197" spans="2:10">
      <c r="B1197" t="str">
        <f t="shared" si="28"/>
        <v/>
      </c>
      <c r="C1197" s="44"/>
      <c r="D1197" s="44"/>
      <c r="E1197" s="44"/>
      <c r="F1197" s="45"/>
      <c r="G1197" s="44"/>
      <c r="H1197" s="44"/>
      <c r="I1197" s="44"/>
      <c r="J1197" s="44"/>
    </row>
    <row r="1198" spans="2:10">
      <c r="B1198" t="str">
        <f t="shared" si="28"/>
        <v/>
      </c>
      <c r="C1198" s="44"/>
      <c r="D1198" s="44"/>
      <c r="E1198" s="44"/>
      <c r="F1198" s="45"/>
      <c r="G1198" s="44"/>
      <c r="H1198" s="44"/>
      <c r="I1198" s="44"/>
      <c r="J1198" s="44"/>
    </row>
    <row r="1199" spans="2:10">
      <c r="B1199" t="str">
        <f t="shared" si="28"/>
        <v/>
      </c>
      <c r="C1199" s="44"/>
      <c r="D1199" s="44"/>
      <c r="E1199" s="44"/>
      <c r="F1199" s="45"/>
      <c r="G1199" s="44"/>
      <c r="H1199" s="44"/>
      <c r="I1199" s="44"/>
      <c r="J1199" s="44"/>
    </row>
    <row r="1200" spans="2:10">
      <c r="B1200" t="str">
        <f t="shared" si="28"/>
        <v/>
      </c>
      <c r="C1200" s="44"/>
      <c r="D1200" s="44"/>
      <c r="E1200" s="44"/>
      <c r="F1200" s="45"/>
      <c r="G1200" s="44"/>
      <c r="H1200" s="44"/>
      <c r="I1200" s="44"/>
      <c r="J1200" s="44"/>
    </row>
    <row r="1201" spans="2:10">
      <c r="B1201" t="str">
        <f t="shared" si="28"/>
        <v/>
      </c>
      <c r="C1201" s="44"/>
      <c r="D1201" s="44"/>
      <c r="E1201" s="44"/>
      <c r="F1201" s="45"/>
      <c r="G1201" s="44"/>
      <c r="H1201" s="44"/>
      <c r="I1201" s="44"/>
      <c r="J1201" s="44"/>
    </row>
    <row r="1202" spans="2:10">
      <c r="B1202" t="str">
        <f t="shared" si="28"/>
        <v/>
      </c>
      <c r="C1202" s="44"/>
      <c r="D1202" s="44"/>
      <c r="E1202" s="44"/>
      <c r="F1202" s="45"/>
      <c r="G1202" s="44"/>
      <c r="H1202" s="44"/>
      <c r="I1202" s="44"/>
      <c r="J1202" s="44"/>
    </row>
    <row r="1203" spans="2:10">
      <c r="B1203" t="str">
        <f t="shared" si="28"/>
        <v/>
      </c>
      <c r="C1203" s="44"/>
      <c r="D1203" s="44"/>
      <c r="E1203" s="44"/>
      <c r="F1203" s="45"/>
      <c r="G1203" s="44"/>
      <c r="H1203" s="44"/>
      <c r="I1203" s="44"/>
      <c r="J1203" s="44"/>
    </row>
    <row r="1204" spans="2:10">
      <c r="B1204" t="str">
        <f t="shared" si="28"/>
        <v/>
      </c>
      <c r="C1204" s="44"/>
      <c r="D1204" s="44"/>
      <c r="E1204" s="44"/>
      <c r="F1204" s="45"/>
      <c r="G1204" s="44"/>
      <c r="H1204" s="44"/>
      <c r="I1204" s="44"/>
      <c r="J1204" s="44"/>
    </row>
    <row r="1205" spans="2:10">
      <c r="B1205" t="str">
        <f t="shared" si="28"/>
        <v/>
      </c>
      <c r="C1205" s="44"/>
      <c r="D1205" s="44"/>
      <c r="E1205" s="44"/>
      <c r="F1205" s="45"/>
      <c r="G1205" s="44"/>
      <c r="H1205" s="44"/>
      <c r="I1205" s="44"/>
      <c r="J1205" s="44"/>
    </row>
    <row r="1206" spans="2:10">
      <c r="B1206" t="str">
        <f t="shared" si="28"/>
        <v/>
      </c>
      <c r="C1206" s="44"/>
      <c r="D1206" s="44"/>
      <c r="E1206" s="44"/>
      <c r="F1206" s="45"/>
      <c r="G1206" s="44"/>
      <c r="H1206" s="44"/>
      <c r="I1206" s="44"/>
      <c r="J1206" s="44"/>
    </row>
    <row r="1207" spans="2:10">
      <c r="B1207" t="str">
        <f t="shared" si="28"/>
        <v/>
      </c>
      <c r="C1207" s="44"/>
      <c r="D1207" s="44"/>
      <c r="E1207" s="44"/>
      <c r="F1207" s="45"/>
      <c r="G1207" s="44"/>
      <c r="H1207" s="44"/>
      <c r="I1207" s="44"/>
      <c r="J1207" s="44"/>
    </row>
    <row r="1208" spans="2:10">
      <c r="B1208" t="str">
        <f t="shared" si="28"/>
        <v/>
      </c>
      <c r="C1208" s="44"/>
      <c r="D1208" s="44"/>
      <c r="E1208" s="44"/>
      <c r="F1208" s="45"/>
      <c r="G1208" s="44"/>
      <c r="H1208" s="44"/>
      <c r="I1208" s="44"/>
      <c r="J1208" s="44"/>
    </row>
    <row r="1209" spans="2:10">
      <c r="B1209" t="str">
        <f t="shared" si="28"/>
        <v/>
      </c>
      <c r="C1209" s="44"/>
      <c r="D1209" s="44"/>
      <c r="E1209" s="44"/>
      <c r="F1209" s="45"/>
      <c r="G1209" s="44"/>
      <c r="H1209" s="44"/>
      <c r="I1209" s="44"/>
      <c r="J1209" s="44"/>
    </row>
    <row r="1210" spans="2:10">
      <c r="B1210" t="str">
        <f t="shared" si="28"/>
        <v/>
      </c>
      <c r="C1210" s="44"/>
      <c r="D1210" s="44"/>
      <c r="E1210" s="44"/>
      <c r="F1210" s="45"/>
      <c r="G1210" s="44"/>
      <c r="H1210" s="44"/>
      <c r="I1210" s="44"/>
      <c r="J1210" s="44"/>
    </row>
    <row r="1211" spans="2:10">
      <c r="B1211" t="str">
        <f t="shared" si="28"/>
        <v/>
      </c>
      <c r="C1211" s="44"/>
      <c r="D1211" s="44"/>
      <c r="E1211" s="44"/>
      <c r="F1211" s="45"/>
      <c r="G1211" s="44"/>
      <c r="H1211" s="44"/>
      <c r="I1211" s="44"/>
      <c r="J1211" s="44"/>
    </row>
    <row r="1212" spans="2:10" ht="16">
      <c r="B1212" t="str">
        <f t="shared" si="28"/>
        <v/>
      </c>
      <c r="C1212" s="44"/>
      <c r="D1212" s="44"/>
      <c r="E1212" s="44"/>
      <c r="F1212" s="45"/>
      <c r="G1212" s="44"/>
      <c r="H1212" s="42"/>
      <c r="I1212" s="44"/>
      <c r="J1212" s="44"/>
    </row>
    <row r="1213" spans="2:10" ht="16">
      <c r="B1213" t="str">
        <f t="shared" si="28"/>
        <v/>
      </c>
      <c r="C1213" s="44"/>
      <c r="D1213" s="44"/>
      <c r="E1213" s="44"/>
      <c r="F1213" s="45"/>
      <c r="G1213" s="44"/>
      <c r="H1213" s="42"/>
      <c r="I1213" s="44"/>
      <c r="J1213" s="44"/>
    </row>
    <row r="1214" spans="2:10" ht="16">
      <c r="B1214" t="str">
        <f t="shared" si="28"/>
        <v/>
      </c>
      <c r="C1214" s="44"/>
      <c r="D1214" s="44"/>
      <c r="E1214" s="44"/>
      <c r="F1214" s="45"/>
      <c r="G1214" s="44"/>
      <c r="H1214" s="42"/>
      <c r="I1214" s="44"/>
      <c r="J1214" s="44"/>
    </row>
    <row r="1215" spans="2:10" ht="16">
      <c r="B1215" t="str">
        <f t="shared" si="28"/>
        <v/>
      </c>
      <c r="C1215" s="44"/>
      <c r="D1215" s="44"/>
      <c r="E1215" s="44"/>
      <c r="F1215" s="45"/>
      <c r="G1215" s="44"/>
      <c r="H1215" s="42"/>
      <c r="I1215" s="44"/>
      <c r="J1215" s="44"/>
    </row>
    <row r="1216" spans="2:10">
      <c r="B1216" t="str">
        <f t="shared" si="28"/>
        <v/>
      </c>
      <c r="C1216" s="44"/>
      <c r="D1216" s="44"/>
      <c r="E1216" s="44"/>
      <c r="F1216" s="45"/>
      <c r="G1216" s="44"/>
      <c r="H1216" s="44"/>
      <c r="I1216" s="44"/>
      <c r="J1216" s="44"/>
    </row>
    <row r="1217" spans="2:10">
      <c r="B1217" t="str">
        <f t="shared" si="28"/>
        <v/>
      </c>
      <c r="C1217" s="44"/>
      <c r="D1217" s="44"/>
      <c r="E1217" s="44"/>
      <c r="F1217" s="45"/>
      <c r="G1217" s="44"/>
      <c r="H1217" s="44"/>
      <c r="I1217" s="44"/>
      <c r="J1217" s="44"/>
    </row>
    <row r="1218" spans="2:10">
      <c r="B1218" t="str">
        <f t="shared" si="28"/>
        <v/>
      </c>
      <c r="C1218" s="44"/>
      <c r="D1218" s="44"/>
      <c r="E1218" s="44"/>
      <c r="F1218" s="45"/>
      <c r="G1218" s="44"/>
      <c r="H1218" s="44"/>
      <c r="I1218" s="44"/>
      <c r="J1218" s="44"/>
    </row>
    <row r="1219" spans="2:10">
      <c r="B1219" t="str">
        <f t="shared" ref="B1219:B1282" si="29">IFERROR(LEFT(CONCATENATE(H1219," ",J1219),LEN(CONCATENATE(H1219," ",J1219))-2),"")</f>
        <v/>
      </c>
      <c r="C1219" s="44"/>
      <c r="D1219" s="44"/>
      <c r="E1219" s="44"/>
      <c r="F1219" s="45"/>
      <c r="G1219" s="44"/>
      <c r="H1219" s="44"/>
      <c r="I1219" s="44"/>
      <c r="J1219" s="44"/>
    </row>
    <row r="1220" spans="2:10">
      <c r="B1220" t="str">
        <f t="shared" si="29"/>
        <v/>
      </c>
      <c r="C1220" s="44"/>
      <c r="D1220" s="44"/>
      <c r="E1220" s="44"/>
      <c r="F1220" s="45"/>
      <c r="G1220" s="44"/>
      <c r="H1220" s="44"/>
      <c r="I1220" s="44"/>
      <c r="J1220" s="44"/>
    </row>
    <row r="1221" spans="2:10">
      <c r="B1221" t="str">
        <f t="shared" si="29"/>
        <v/>
      </c>
      <c r="C1221" s="44"/>
      <c r="D1221" s="44"/>
      <c r="E1221" s="44"/>
      <c r="F1221" s="45"/>
      <c r="G1221" s="44"/>
      <c r="H1221" s="44"/>
      <c r="I1221" s="44"/>
      <c r="J1221" s="44"/>
    </row>
    <row r="1222" spans="2:10">
      <c r="B1222" t="str">
        <f t="shared" si="29"/>
        <v/>
      </c>
      <c r="C1222" s="44"/>
      <c r="D1222" s="44"/>
      <c r="E1222" s="44"/>
      <c r="F1222" s="45"/>
      <c r="G1222" s="44"/>
      <c r="H1222" s="44"/>
      <c r="I1222" s="44"/>
      <c r="J1222" s="44"/>
    </row>
    <row r="1223" spans="2:10">
      <c r="B1223" t="str">
        <f t="shared" si="29"/>
        <v/>
      </c>
      <c r="C1223" s="44"/>
      <c r="D1223" s="44"/>
      <c r="E1223" s="44"/>
      <c r="F1223" s="45"/>
      <c r="G1223" s="44"/>
      <c r="H1223" s="44"/>
      <c r="I1223" s="44"/>
      <c r="J1223" s="44"/>
    </row>
    <row r="1224" spans="2:10">
      <c r="B1224" t="str">
        <f t="shared" si="29"/>
        <v/>
      </c>
      <c r="C1224" s="44"/>
      <c r="D1224" s="44"/>
      <c r="E1224" s="44"/>
      <c r="F1224" s="45"/>
      <c r="G1224" s="44"/>
      <c r="H1224" s="44"/>
      <c r="I1224" s="44"/>
      <c r="J1224" s="44"/>
    </row>
    <row r="1225" spans="2:10">
      <c r="B1225" t="str">
        <f t="shared" si="29"/>
        <v/>
      </c>
      <c r="C1225" s="44"/>
      <c r="D1225" s="44"/>
      <c r="E1225" s="44"/>
      <c r="F1225" s="45"/>
      <c r="G1225" s="44"/>
      <c r="H1225" s="44"/>
      <c r="I1225" s="44"/>
      <c r="J1225" s="44"/>
    </row>
    <row r="1226" spans="2:10">
      <c r="B1226" t="str">
        <f t="shared" si="29"/>
        <v/>
      </c>
      <c r="C1226" s="44"/>
      <c r="D1226" s="44"/>
      <c r="E1226" s="44"/>
      <c r="F1226" s="45"/>
      <c r="G1226" s="44"/>
      <c r="H1226" s="44"/>
      <c r="I1226" s="44"/>
      <c r="J1226" s="44"/>
    </row>
    <row r="1227" spans="2:10">
      <c r="B1227" t="str">
        <f t="shared" si="29"/>
        <v/>
      </c>
      <c r="C1227" s="44"/>
      <c r="D1227" s="44"/>
      <c r="E1227" s="44"/>
      <c r="F1227" s="45"/>
      <c r="G1227" s="44"/>
      <c r="H1227" s="44"/>
      <c r="I1227" s="44"/>
      <c r="J1227" s="44"/>
    </row>
    <row r="1228" spans="2:10">
      <c r="B1228" t="str">
        <f t="shared" si="29"/>
        <v/>
      </c>
      <c r="C1228" s="44"/>
      <c r="D1228" s="44"/>
      <c r="E1228" s="44"/>
      <c r="F1228" s="45"/>
      <c r="G1228" s="44"/>
      <c r="H1228" s="44"/>
      <c r="I1228" s="44"/>
      <c r="J1228" s="44"/>
    </row>
    <row r="1229" spans="2:10">
      <c r="B1229" t="str">
        <f t="shared" si="29"/>
        <v/>
      </c>
      <c r="C1229" s="44"/>
      <c r="D1229" s="44"/>
      <c r="E1229" s="44"/>
      <c r="F1229" s="45"/>
      <c r="G1229" s="44"/>
      <c r="H1229" s="44"/>
      <c r="I1229" s="44"/>
      <c r="J1229" s="44"/>
    </row>
    <row r="1230" spans="2:10">
      <c r="B1230" t="str">
        <f t="shared" si="29"/>
        <v/>
      </c>
      <c r="C1230" s="44"/>
      <c r="D1230" s="44"/>
      <c r="E1230" s="44"/>
      <c r="F1230" s="45"/>
      <c r="G1230" s="44"/>
      <c r="H1230" s="44"/>
      <c r="I1230" s="44"/>
      <c r="J1230" s="44"/>
    </row>
    <row r="1231" spans="2:10">
      <c r="B1231" t="str">
        <f t="shared" si="29"/>
        <v/>
      </c>
      <c r="C1231" s="44"/>
      <c r="D1231" s="44"/>
      <c r="E1231" s="44"/>
      <c r="F1231" s="45"/>
      <c r="G1231" s="44"/>
      <c r="H1231" s="44"/>
      <c r="I1231" s="44"/>
      <c r="J1231" s="44"/>
    </row>
    <row r="1232" spans="2:10">
      <c r="B1232" t="str">
        <f t="shared" si="29"/>
        <v/>
      </c>
      <c r="C1232" s="44"/>
      <c r="D1232" s="44"/>
      <c r="E1232" s="44"/>
      <c r="F1232" s="45"/>
      <c r="G1232" s="44"/>
      <c r="H1232" s="44"/>
      <c r="I1232" s="44"/>
      <c r="J1232" s="44"/>
    </row>
    <row r="1233" spans="2:10">
      <c r="B1233" t="str">
        <f t="shared" si="29"/>
        <v/>
      </c>
      <c r="C1233" s="44"/>
      <c r="D1233" s="44"/>
      <c r="E1233" s="44"/>
      <c r="F1233" s="45"/>
      <c r="G1233" s="44"/>
      <c r="H1233" s="44"/>
      <c r="I1233" s="44"/>
      <c r="J1233" s="44"/>
    </row>
    <row r="1234" spans="2:10">
      <c r="B1234" t="str">
        <f t="shared" si="29"/>
        <v/>
      </c>
      <c r="C1234" s="44"/>
      <c r="D1234" s="44"/>
      <c r="E1234" s="44"/>
      <c r="F1234" s="45"/>
      <c r="G1234" s="44"/>
      <c r="H1234" s="44"/>
      <c r="I1234" s="44"/>
      <c r="J1234" s="44"/>
    </row>
    <row r="1235" spans="2:10">
      <c r="B1235" t="str">
        <f t="shared" si="29"/>
        <v/>
      </c>
      <c r="C1235" s="44"/>
      <c r="D1235" s="44"/>
      <c r="E1235" s="44"/>
      <c r="F1235" s="45"/>
      <c r="G1235" s="44"/>
      <c r="H1235" s="44"/>
      <c r="I1235" s="44"/>
      <c r="J1235" s="44"/>
    </row>
    <row r="1236" spans="2:10">
      <c r="B1236" t="str">
        <f t="shared" si="29"/>
        <v/>
      </c>
      <c r="C1236" s="44"/>
      <c r="D1236" s="44"/>
      <c r="E1236" s="44"/>
      <c r="F1236" s="45"/>
      <c r="G1236" s="44"/>
      <c r="H1236" s="44"/>
      <c r="I1236" s="44"/>
      <c r="J1236" s="44"/>
    </row>
    <row r="1237" spans="2:10">
      <c r="B1237" t="str">
        <f t="shared" si="29"/>
        <v/>
      </c>
      <c r="C1237" s="44"/>
      <c r="D1237" s="44"/>
      <c r="E1237" s="44"/>
      <c r="F1237" s="45"/>
      <c r="G1237" s="44"/>
      <c r="H1237" s="44"/>
      <c r="I1237" s="44"/>
      <c r="J1237" s="44"/>
    </row>
    <row r="1238" spans="2:10">
      <c r="B1238" t="str">
        <f t="shared" si="29"/>
        <v/>
      </c>
      <c r="C1238" s="44"/>
      <c r="D1238" s="44"/>
      <c r="E1238" s="44"/>
      <c r="F1238" s="45"/>
      <c r="G1238" s="44"/>
      <c r="H1238" s="44"/>
      <c r="I1238" s="44"/>
      <c r="J1238" s="44"/>
    </row>
    <row r="1239" spans="2:10">
      <c r="B1239" t="str">
        <f t="shared" si="29"/>
        <v/>
      </c>
      <c r="C1239" s="44"/>
      <c r="D1239" s="44"/>
      <c r="E1239" s="44"/>
      <c r="F1239" s="45"/>
      <c r="G1239" s="44"/>
      <c r="H1239" s="44"/>
      <c r="I1239" s="44"/>
      <c r="J1239" s="44"/>
    </row>
    <row r="1240" spans="2:10">
      <c r="B1240" t="str">
        <f t="shared" si="29"/>
        <v/>
      </c>
      <c r="C1240" s="44"/>
      <c r="D1240" s="44"/>
      <c r="E1240" s="44"/>
      <c r="F1240" s="45"/>
      <c r="G1240" s="44"/>
      <c r="H1240" s="44"/>
      <c r="I1240" s="44"/>
      <c r="J1240" s="44"/>
    </row>
    <row r="1241" spans="2:10">
      <c r="B1241" t="str">
        <f t="shared" si="29"/>
        <v/>
      </c>
      <c r="C1241" s="44"/>
      <c r="D1241" s="44"/>
      <c r="E1241" s="44"/>
      <c r="F1241" s="45"/>
      <c r="G1241" s="44"/>
      <c r="H1241" s="44"/>
      <c r="I1241" s="44"/>
      <c r="J1241" s="44"/>
    </row>
    <row r="1242" spans="2:10">
      <c r="B1242" t="str">
        <f t="shared" si="29"/>
        <v/>
      </c>
      <c r="C1242" s="44"/>
      <c r="D1242" s="44"/>
      <c r="E1242" s="44"/>
      <c r="F1242" s="45"/>
      <c r="G1242" s="44"/>
      <c r="H1242" s="44"/>
      <c r="I1242" s="44"/>
      <c r="J1242" s="44"/>
    </row>
    <row r="1243" spans="2:10">
      <c r="B1243" t="str">
        <f t="shared" si="29"/>
        <v/>
      </c>
      <c r="C1243" s="44"/>
      <c r="D1243" s="44"/>
      <c r="E1243" s="44"/>
      <c r="F1243" s="45"/>
      <c r="G1243" s="44"/>
      <c r="H1243" s="44"/>
      <c r="I1243" s="44"/>
      <c r="J1243" s="44"/>
    </row>
    <row r="1244" spans="2:10">
      <c r="B1244" t="str">
        <f t="shared" si="29"/>
        <v/>
      </c>
      <c r="C1244" s="44"/>
      <c r="D1244" s="44"/>
      <c r="E1244" s="44"/>
      <c r="F1244" s="45"/>
      <c r="G1244" s="44"/>
      <c r="H1244" s="44"/>
      <c r="I1244" s="44"/>
      <c r="J1244" s="44"/>
    </row>
    <row r="1245" spans="2:10">
      <c r="B1245" t="str">
        <f t="shared" si="29"/>
        <v/>
      </c>
      <c r="C1245" s="44"/>
      <c r="D1245" s="44"/>
      <c r="E1245" s="44"/>
      <c r="F1245" s="45"/>
      <c r="G1245" s="44"/>
      <c r="H1245" s="44"/>
      <c r="I1245" s="44"/>
      <c r="J1245" s="44"/>
    </row>
    <row r="1246" spans="2:10">
      <c r="B1246" t="str">
        <f t="shared" si="29"/>
        <v/>
      </c>
      <c r="C1246" s="44"/>
      <c r="D1246" s="44"/>
      <c r="E1246" s="44"/>
      <c r="F1246" s="45"/>
      <c r="G1246" s="44"/>
      <c r="H1246" s="44"/>
      <c r="I1246" s="44"/>
      <c r="J1246" s="44"/>
    </row>
    <row r="1247" spans="2:10">
      <c r="B1247" t="str">
        <f t="shared" si="29"/>
        <v/>
      </c>
      <c r="C1247" s="44"/>
      <c r="D1247" s="44"/>
      <c r="E1247" s="44"/>
      <c r="F1247" s="45"/>
      <c r="G1247" s="44"/>
      <c r="H1247" s="44"/>
      <c r="I1247" s="44"/>
      <c r="J1247" s="44"/>
    </row>
    <row r="1248" spans="2:10">
      <c r="B1248" t="str">
        <f t="shared" si="29"/>
        <v/>
      </c>
      <c r="C1248" s="44"/>
      <c r="D1248" s="44"/>
      <c r="E1248" s="44"/>
      <c r="F1248" s="45"/>
      <c r="G1248" s="44"/>
      <c r="H1248" s="44"/>
      <c r="I1248" s="44"/>
      <c r="J1248" s="44"/>
    </row>
    <row r="1249" spans="2:10">
      <c r="B1249" t="str">
        <f t="shared" si="29"/>
        <v/>
      </c>
      <c r="C1249" s="44"/>
      <c r="D1249" s="44"/>
      <c r="E1249" s="44"/>
      <c r="F1249" s="45"/>
      <c r="G1249" s="44"/>
      <c r="H1249" s="44"/>
      <c r="I1249" s="44"/>
      <c r="J1249" s="44"/>
    </row>
    <row r="1250" spans="2:10">
      <c r="B1250" t="str">
        <f t="shared" si="29"/>
        <v/>
      </c>
      <c r="C1250" s="44"/>
      <c r="D1250" s="44"/>
      <c r="E1250" s="44"/>
      <c r="F1250" s="45"/>
      <c r="G1250" s="44"/>
      <c r="H1250" s="44"/>
      <c r="I1250" s="44"/>
      <c r="J1250" s="44"/>
    </row>
    <row r="1251" spans="2:10">
      <c r="B1251" t="str">
        <f t="shared" si="29"/>
        <v/>
      </c>
      <c r="C1251" s="44"/>
      <c r="D1251" s="44"/>
      <c r="E1251" s="44"/>
      <c r="F1251" s="45"/>
      <c r="G1251" s="44"/>
      <c r="H1251" s="44"/>
      <c r="I1251" s="44"/>
      <c r="J1251" s="44"/>
    </row>
    <row r="1252" spans="2:10">
      <c r="B1252" t="str">
        <f t="shared" si="29"/>
        <v/>
      </c>
      <c r="C1252" s="44"/>
      <c r="D1252" s="44"/>
      <c r="E1252" s="44"/>
      <c r="F1252" s="45"/>
      <c r="G1252" s="44"/>
      <c r="H1252" s="44"/>
      <c r="I1252" s="44"/>
      <c r="J1252" s="44"/>
    </row>
    <row r="1253" spans="2:10">
      <c r="B1253" t="str">
        <f t="shared" si="29"/>
        <v/>
      </c>
      <c r="C1253" s="44"/>
      <c r="D1253" s="44"/>
      <c r="E1253" s="44"/>
      <c r="F1253" s="45"/>
      <c r="G1253" s="44"/>
      <c r="H1253" s="44"/>
      <c r="I1253" s="44"/>
      <c r="J1253" s="44"/>
    </row>
    <row r="1254" spans="2:10">
      <c r="B1254" t="str">
        <f t="shared" si="29"/>
        <v/>
      </c>
      <c r="C1254" s="44"/>
      <c r="D1254" s="44"/>
      <c r="E1254" s="44"/>
      <c r="F1254" s="45"/>
      <c r="G1254" s="44"/>
      <c r="H1254" s="44"/>
      <c r="I1254" s="44"/>
      <c r="J1254" s="44"/>
    </row>
    <row r="1255" spans="2:10">
      <c r="B1255" t="str">
        <f t="shared" si="29"/>
        <v/>
      </c>
      <c r="C1255" s="44"/>
      <c r="D1255" s="44"/>
      <c r="E1255" s="44"/>
      <c r="F1255" s="45"/>
      <c r="G1255" s="44"/>
      <c r="H1255" s="44"/>
      <c r="I1255" s="44"/>
      <c r="J1255" s="44"/>
    </row>
    <row r="1256" spans="2:10">
      <c r="B1256" t="str">
        <f t="shared" si="29"/>
        <v/>
      </c>
      <c r="C1256" s="44"/>
      <c r="D1256" s="44"/>
      <c r="E1256" s="44"/>
      <c r="F1256" s="45"/>
      <c r="G1256" s="44"/>
      <c r="H1256" s="44"/>
      <c r="I1256" s="44"/>
      <c r="J1256" s="44"/>
    </row>
    <row r="1257" spans="2:10">
      <c r="B1257" t="str">
        <f t="shared" si="29"/>
        <v/>
      </c>
      <c r="C1257" s="44"/>
      <c r="D1257" s="44"/>
      <c r="E1257" s="44"/>
      <c r="F1257" s="45"/>
      <c r="G1257" s="44"/>
      <c r="H1257" s="44"/>
      <c r="I1257" s="44"/>
      <c r="J1257" s="44"/>
    </row>
    <row r="1258" spans="2:10">
      <c r="B1258" t="str">
        <f t="shared" si="29"/>
        <v/>
      </c>
      <c r="C1258" s="44"/>
      <c r="D1258" s="44"/>
      <c r="E1258" s="44"/>
      <c r="F1258" s="45"/>
      <c r="G1258" s="44"/>
      <c r="H1258" s="44"/>
      <c r="I1258" s="44"/>
      <c r="J1258" s="44"/>
    </row>
    <row r="1259" spans="2:10">
      <c r="B1259" t="str">
        <f t="shared" si="29"/>
        <v/>
      </c>
      <c r="C1259" s="44"/>
      <c r="D1259" s="44"/>
      <c r="E1259" s="44"/>
      <c r="F1259" s="45"/>
      <c r="G1259" s="44"/>
      <c r="H1259" s="44"/>
      <c r="I1259" s="44"/>
      <c r="J1259" s="44"/>
    </row>
    <row r="1260" spans="2:10">
      <c r="B1260" t="str">
        <f t="shared" si="29"/>
        <v/>
      </c>
      <c r="C1260" s="44"/>
      <c r="D1260" s="44"/>
      <c r="E1260" s="44"/>
      <c r="F1260" s="45"/>
      <c r="G1260" s="44"/>
      <c r="H1260" s="44"/>
      <c r="I1260" s="44"/>
      <c r="J1260" s="44"/>
    </row>
    <row r="1261" spans="2:10">
      <c r="B1261" t="str">
        <f t="shared" si="29"/>
        <v/>
      </c>
      <c r="C1261" s="44"/>
      <c r="D1261" s="44"/>
      <c r="E1261" s="44"/>
      <c r="F1261" s="45"/>
      <c r="G1261" s="44"/>
      <c r="H1261" s="44"/>
      <c r="I1261" s="44"/>
      <c r="J1261" s="44"/>
    </row>
    <row r="1262" spans="2:10">
      <c r="B1262" t="str">
        <f t="shared" si="29"/>
        <v/>
      </c>
      <c r="C1262" s="44"/>
      <c r="D1262" s="44"/>
      <c r="E1262" s="44"/>
      <c r="F1262" s="45"/>
      <c r="G1262" s="44"/>
      <c r="H1262" s="44"/>
      <c r="I1262" s="44"/>
      <c r="J1262" s="44"/>
    </row>
    <row r="1263" spans="2:10">
      <c r="B1263" t="str">
        <f t="shared" si="29"/>
        <v/>
      </c>
      <c r="C1263" s="44"/>
      <c r="D1263" s="44"/>
      <c r="E1263" s="44"/>
      <c r="F1263" s="45"/>
      <c r="G1263" s="44"/>
      <c r="H1263" s="44"/>
      <c r="I1263" s="44"/>
      <c r="J1263" s="44"/>
    </row>
    <row r="1264" spans="2:10">
      <c r="B1264" t="str">
        <f t="shared" si="29"/>
        <v/>
      </c>
      <c r="C1264" s="44"/>
      <c r="D1264" s="44"/>
      <c r="E1264" s="44"/>
      <c r="F1264" s="45"/>
      <c r="G1264" s="44"/>
      <c r="H1264" s="44"/>
      <c r="I1264" s="44"/>
      <c r="J1264" s="44"/>
    </row>
    <row r="1265" spans="2:10">
      <c r="B1265" t="str">
        <f t="shared" si="29"/>
        <v/>
      </c>
      <c r="C1265" s="44"/>
      <c r="D1265" s="44"/>
      <c r="E1265" s="44"/>
      <c r="F1265" s="45"/>
      <c r="G1265" s="44"/>
      <c r="H1265" s="44"/>
      <c r="I1265" s="44"/>
      <c r="J1265" s="44"/>
    </row>
    <row r="1266" spans="2:10">
      <c r="B1266" t="str">
        <f t="shared" si="29"/>
        <v/>
      </c>
      <c r="C1266" s="44"/>
      <c r="D1266" s="44"/>
      <c r="E1266" s="44"/>
      <c r="F1266" s="45"/>
      <c r="G1266" s="44"/>
      <c r="H1266" s="44"/>
      <c r="I1266" s="44"/>
      <c r="J1266" s="44"/>
    </row>
    <row r="1267" spans="2:10">
      <c r="B1267" t="str">
        <f t="shared" si="29"/>
        <v/>
      </c>
      <c r="C1267" s="44"/>
      <c r="D1267" s="44"/>
      <c r="E1267" s="44"/>
      <c r="F1267" s="45"/>
      <c r="G1267" s="44"/>
      <c r="H1267" s="44"/>
      <c r="I1267" s="44"/>
      <c r="J1267" s="44"/>
    </row>
    <row r="1268" spans="2:10">
      <c r="B1268" t="str">
        <f t="shared" si="29"/>
        <v/>
      </c>
      <c r="C1268" s="44"/>
      <c r="D1268" s="44"/>
      <c r="E1268" s="44"/>
      <c r="F1268" s="45"/>
      <c r="G1268" s="44"/>
      <c r="H1268" s="44"/>
      <c r="I1268" s="44"/>
      <c r="J1268" s="44"/>
    </row>
    <row r="1269" spans="2:10">
      <c r="B1269" t="str">
        <f t="shared" si="29"/>
        <v/>
      </c>
      <c r="C1269" s="44"/>
      <c r="D1269" s="44"/>
      <c r="E1269" s="44"/>
      <c r="F1269" s="45"/>
      <c r="G1269" s="44"/>
      <c r="H1269" s="44"/>
      <c r="I1269" s="44"/>
      <c r="J1269" s="44"/>
    </row>
    <row r="1270" spans="2:10">
      <c r="B1270" t="str">
        <f t="shared" si="29"/>
        <v/>
      </c>
      <c r="C1270" s="44"/>
      <c r="D1270" s="44"/>
      <c r="E1270" s="44"/>
      <c r="F1270" s="45"/>
      <c r="G1270" s="44"/>
      <c r="H1270" s="44"/>
      <c r="I1270" s="44"/>
      <c r="J1270" s="44"/>
    </row>
    <row r="1271" spans="2:10">
      <c r="B1271" t="str">
        <f t="shared" si="29"/>
        <v/>
      </c>
      <c r="C1271" s="44"/>
      <c r="D1271" s="44"/>
      <c r="E1271" s="44"/>
      <c r="F1271" s="45"/>
      <c r="G1271" s="44"/>
      <c r="H1271" s="44"/>
      <c r="I1271" s="44"/>
      <c r="J1271" s="44"/>
    </row>
    <row r="1272" spans="2:10">
      <c r="B1272" t="str">
        <f t="shared" si="29"/>
        <v/>
      </c>
      <c r="C1272" s="44"/>
      <c r="D1272" s="44"/>
      <c r="E1272" s="44"/>
      <c r="F1272" s="45"/>
      <c r="G1272" s="44"/>
      <c r="H1272" s="44"/>
      <c r="I1272" s="44"/>
      <c r="J1272" s="44"/>
    </row>
    <row r="1273" spans="2:10">
      <c r="B1273" t="str">
        <f t="shared" si="29"/>
        <v/>
      </c>
      <c r="C1273" s="44"/>
      <c r="D1273" s="44"/>
      <c r="E1273" s="44"/>
      <c r="F1273" s="45"/>
      <c r="G1273" s="44"/>
      <c r="H1273" s="44"/>
      <c r="I1273" s="44"/>
      <c r="J1273" s="44"/>
    </row>
    <row r="1274" spans="2:10">
      <c r="B1274" t="str">
        <f t="shared" si="29"/>
        <v/>
      </c>
      <c r="C1274" s="44"/>
      <c r="D1274" s="44"/>
      <c r="E1274" s="44"/>
      <c r="F1274" s="45"/>
      <c r="G1274" s="44"/>
      <c r="H1274" s="44"/>
      <c r="I1274" s="44"/>
      <c r="J1274" s="44"/>
    </row>
    <row r="1275" spans="2:10">
      <c r="B1275" t="str">
        <f t="shared" si="29"/>
        <v/>
      </c>
      <c r="C1275" s="44"/>
      <c r="D1275" s="44"/>
      <c r="E1275" s="44"/>
      <c r="F1275" s="45"/>
      <c r="G1275" s="44"/>
      <c r="H1275" s="44"/>
      <c r="I1275" s="44"/>
      <c r="J1275" s="44"/>
    </row>
    <row r="1276" spans="2:10">
      <c r="B1276" t="str">
        <f t="shared" si="29"/>
        <v/>
      </c>
      <c r="C1276" s="44"/>
      <c r="D1276" s="44"/>
      <c r="E1276" s="44"/>
      <c r="F1276" s="45"/>
      <c r="G1276" s="44"/>
      <c r="H1276" s="44"/>
      <c r="I1276" s="44"/>
      <c r="J1276" s="44"/>
    </row>
    <row r="1277" spans="2:10">
      <c r="B1277" t="str">
        <f t="shared" si="29"/>
        <v/>
      </c>
      <c r="C1277" s="44"/>
      <c r="D1277" s="44"/>
      <c r="E1277" s="44"/>
      <c r="F1277" s="45"/>
      <c r="G1277" s="44"/>
      <c r="H1277" s="44"/>
      <c r="I1277" s="44"/>
      <c r="J1277" s="44"/>
    </row>
    <row r="1278" spans="2:10">
      <c r="B1278" t="str">
        <f t="shared" si="29"/>
        <v/>
      </c>
      <c r="C1278" s="44"/>
      <c r="D1278" s="44"/>
      <c r="E1278" s="44"/>
      <c r="F1278" s="45"/>
      <c r="G1278" s="44"/>
      <c r="H1278" s="44"/>
      <c r="I1278" s="44"/>
      <c r="J1278" s="44"/>
    </row>
    <row r="1279" spans="2:10">
      <c r="B1279" t="str">
        <f t="shared" si="29"/>
        <v/>
      </c>
      <c r="C1279" s="44"/>
      <c r="D1279" s="44"/>
      <c r="E1279" s="44"/>
      <c r="F1279" s="45"/>
      <c r="G1279" s="44"/>
      <c r="H1279" s="44"/>
      <c r="I1279" s="44"/>
      <c r="J1279" s="44"/>
    </row>
    <row r="1280" spans="2:10">
      <c r="B1280" t="str">
        <f t="shared" si="29"/>
        <v/>
      </c>
      <c r="C1280" s="44"/>
      <c r="D1280" s="44"/>
      <c r="E1280" s="44"/>
      <c r="F1280" s="45"/>
      <c r="G1280" s="44"/>
      <c r="H1280" s="44"/>
      <c r="I1280" s="44"/>
      <c r="J1280" s="44"/>
    </row>
    <row r="1281" spans="2:10">
      <c r="B1281" t="str">
        <f t="shared" si="29"/>
        <v/>
      </c>
      <c r="C1281" s="44"/>
      <c r="D1281" s="44"/>
      <c r="E1281" s="44"/>
      <c r="F1281" s="45"/>
      <c r="G1281" s="44"/>
      <c r="H1281" s="44"/>
      <c r="I1281" s="44"/>
      <c r="J1281" s="44"/>
    </row>
    <row r="1282" spans="2:10">
      <c r="B1282" t="str">
        <f t="shared" si="29"/>
        <v/>
      </c>
      <c r="C1282" s="44"/>
      <c r="D1282" s="44"/>
      <c r="E1282" s="44"/>
      <c r="F1282" s="45"/>
      <c r="G1282" s="44"/>
      <c r="H1282" s="44"/>
      <c r="I1282" s="44"/>
      <c r="J1282" s="44"/>
    </row>
    <row r="1283" spans="2:10">
      <c r="B1283" t="str">
        <f t="shared" ref="B1283:B1346" si="30">IFERROR(LEFT(CONCATENATE(H1283," ",J1283),LEN(CONCATENATE(H1283," ",J1283))-2),"")</f>
        <v/>
      </c>
      <c r="C1283" s="44"/>
      <c r="D1283" s="44"/>
      <c r="E1283" s="44"/>
      <c r="F1283" s="45"/>
      <c r="G1283" s="44"/>
      <c r="H1283" s="44"/>
      <c r="I1283" s="44"/>
      <c r="J1283" s="44"/>
    </row>
    <row r="1284" spans="2:10">
      <c r="B1284" t="str">
        <f t="shared" si="30"/>
        <v/>
      </c>
      <c r="C1284" s="44"/>
      <c r="D1284" s="44"/>
      <c r="E1284" s="44"/>
      <c r="F1284" s="45"/>
      <c r="G1284" s="44"/>
      <c r="H1284" s="44"/>
      <c r="I1284" s="44"/>
      <c r="J1284" s="44"/>
    </row>
    <row r="1285" spans="2:10">
      <c r="B1285" t="str">
        <f t="shared" si="30"/>
        <v/>
      </c>
      <c r="C1285" s="44"/>
      <c r="D1285" s="44"/>
      <c r="E1285" s="44"/>
      <c r="F1285" s="45"/>
      <c r="G1285" s="44"/>
      <c r="H1285" s="44"/>
      <c r="I1285" s="44"/>
      <c r="J1285" s="44"/>
    </row>
    <row r="1286" spans="2:10">
      <c r="B1286" t="str">
        <f t="shared" si="30"/>
        <v/>
      </c>
      <c r="C1286" s="44"/>
      <c r="D1286" s="44"/>
      <c r="E1286" s="44"/>
      <c r="F1286" s="45"/>
      <c r="G1286" s="44"/>
      <c r="H1286" s="44"/>
      <c r="I1286" s="44"/>
      <c r="J1286" s="44"/>
    </row>
    <row r="1287" spans="2:10">
      <c r="B1287" t="str">
        <f t="shared" si="30"/>
        <v/>
      </c>
      <c r="C1287" s="44"/>
      <c r="D1287" s="44"/>
      <c r="E1287" s="44"/>
      <c r="F1287" s="45"/>
      <c r="G1287" s="44"/>
      <c r="H1287" s="44"/>
      <c r="I1287" s="44"/>
      <c r="J1287" s="44"/>
    </row>
    <row r="1288" spans="2:10">
      <c r="B1288" t="str">
        <f t="shared" si="30"/>
        <v/>
      </c>
      <c r="C1288" s="44"/>
      <c r="D1288" s="44"/>
      <c r="E1288" s="44"/>
      <c r="F1288" s="45"/>
      <c r="G1288" s="44"/>
      <c r="H1288" s="44"/>
      <c r="I1288" s="44"/>
      <c r="J1288" s="44"/>
    </row>
    <row r="1289" spans="2:10">
      <c r="B1289" t="str">
        <f t="shared" si="30"/>
        <v/>
      </c>
      <c r="C1289" s="44"/>
      <c r="D1289" s="44"/>
      <c r="E1289" s="44"/>
      <c r="F1289" s="45"/>
      <c r="G1289" s="44"/>
      <c r="H1289" s="44"/>
      <c r="I1289" s="44"/>
      <c r="J1289" s="44"/>
    </row>
    <row r="1290" spans="2:10">
      <c r="B1290" t="str">
        <f t="shared" si="30"/>
        <v/>
      </c>
      <c r="C1290" s="44"/>
      <c r="D1290" s="44"/>
      <c r="E1290" s="44"/>
      <c r="F1290" s="45"/>
      <c r="G1290" s="44"/>
      <c r="H1290" s="44"/>
      <c r="I1290" s="44"/>
      <c r="J1290" s="44"/>
    </row>
    <row r="1291" spans="2:10">
      <c r="B1291" t="str">
        <f t="shared" si="30"/>
        <v/>
      </c>
      <c r="C1291" s="44"/>
      <c r="D1291" s="44"/>
      <c r="E1291" s="44"/>
      <c r="F1291" s="45"/>
      <c r="G1291" s="44"/>
      <c r="H1291" s="44"/>
      <c r="I1291" s="44"/>
      <c r="J1291" s="44"/>
    </row>
    <row r="1292" spans="2:10">
      <c r="B1292" t="str">
        <f t="shared" si="30"/>
        <v/>
      </c>
      <c r="C1292" s="44"/>
      <c r="D1292" s="44"/>
      <c r="E1292" s="44"/>
      <c r="F1292" s="45"/>
      <c r="G1292" s="44"/>
      <c r="H1292" s="44"/>
      <c r="I1292" s="44"/>
      <c r="J1292" s="44"/>
    </row>
    <row r="1293" spans="2:10">
      <c r="B1293" t="str">
        <f t="shared" si="30"/>
        <v/>
      </c>
      <c r="C1293" s="44"/>
      <c r="D1293" s="44"/>
      <c r="E1293" s="44"/>
      <c r="F1293" s="45"/>
      <c r="G1293" s="44"/>
      <c r="H1293" s="44"/>
      <c r="I1293" s="44"/>
      <c r="J1293" s="44"/>
    </row>
    <row r="1294" spans="2:10">
      <c r="B1294" t="str">
        <f t="shared" si="30"/>
        <v/>
      </c>
      <c r="C1294" s="44"/>
      <c r="D1294" s="44"/>
      <c r="E1294" s="44"/>
      <c r="F1294" s="45"/>
      <c r="G1294" s="44"/>
      <c r="H1294" s="44"/>
      <c r="I1294" s="44"/>
      <c r="J1294" s="44"/>
    </row>
    <row r="1295" spans="2:10">
      <c r="B1295" t="str">
        <f t="shared" si="30"/>
        <v/>
      </c>
      <c r="C1295" s="44"/>
      <c r="D1295" s="44"/>
      <c r="E1295" s="44"/>
      <c r="F1295" s="45"/>
      <c r="G1295" s="44"/>
      <c r="H1295" s="44"/>
      <c r="I1295" s="44"/>
      <c r="J1295" s="44"/>
    </row>
    <row r="1296" spans="2:10">
      <c r="B1296" t="str">
        <f t="shared" si="30"/>
        <v/>
      </c>
      <c r="C1296" s="44"/>
      <c r="D1296" s="44"/>
      <c r="E1296" s="44"/>
      <c r="F1296" s="45"/>
      <c r="G1296" s="44"/>
      <c r="H1296" s="44"/>
      <c r="I1296" s="44"/>
      <c r="J1296" s="44"/>
    </row>
    <row r="1297" spans="2:10">
      <c r="B1297" t="str">
        <f t="shared" si="30"/>
        <v/>
      </c>
      <c r="C1297" s="44"/>
      <c r="D1297" s="44"/>
      <c r="E1297" s="44"/>
      <c r="F1297" s="45"/>
      <c r="G1297" s="44"/>
      <c r="H1297" s="44"/>
      <c r="I1297" s="44"/>
      <c r="J1297" s="44"/>
    </row>
    <row r="1298" spans="2:10">
      <c r="B1298" t="str">
        <f t="shared" si="30"/>
        <v/>
      </c>
      <c r="C1298" s="44"/>
      <c r="D1298" s="44"/>
      <c r="E1298" s="44"/>
      <c r="F1298" s="45"/>
      <c r="G1298" s="44"/>
      <c r="H1298" s="44"/>
      <c r="I1298" s="44"/>
      <c r="J1298" s="44"/>
    </row>
    <row r="1299" spans="2:10">
      <c r="B1299" t="str">
        <f t="shared" si="30"/>
        <v/>
      </c>
      <c r="C1299" s="44"/>
      <c r="D1299" s="44"/>
      <c r="E1299" s="44"/>
      <c r="F1299" s="45"/>
      <c r="G1299" s="44"/>
      <c r="H1299" s="44"/>
      <c r="I1299" s="44"/>
      <c r="J1299" s="44"/>
    </row>
    <row r="1300" spans="2:10">
      <c r="B1300" t="str">
        <f t="shared" si="30"/>
        <v/>
      </c>
      <c r="C1300" s="44"/>
      <c r="D1300" s="44"/>
      <c r="E1300" s="44"/>
      <c r="F1300" s="45"/>
      <c r="G1300" s="44"/>
      <c r="H1300" s="44"/>
      <c r="I1300" s="44"/>
      <c r="J1300" s="44"/>
    </row>
    <row r="1301" spans="2:10">
      <c r="B1301" t="str">
        <f t="shared" si="30"/>
        <v/>
      </c>
      <c r="C1301" s="44"/>
      <c r="D1301" s="44"/>
      <c r="E1301" s="44"/>
      <c r="F1301" s="45"/>
      <c r="G1301" s="44"/>
      <c r="H1301" s="44"/>
      <c r="I1301" s="44"/>
      <c r="J1301" s="44"/>
    </row>
    <row r="1302" spans="2:10">
      <c r="B1302" t="str">
        <f t="shared" si="30"/>
        <v/>
      </c>
      <c r="C1302" s="44"/>
      <c r="D1302" s="44"/>
      <c r="E1302" s="44"/>
      <c r="F1302" s="45"/>
      <c r="G1302" s="44"/>
      <c r="H1302" s="44"/>
      <c r="I1302" s="44"/>
      <c r="J1302" s="44"/>
    </row>
    <row r="1303" spans="2:10">
      <c r="B1303" t="str">
        <f t="shared" si="30"/>
        <v/>
      </c>
      <c r="C1303" s="44"/>
      <c r="D1303" s="44"/>
      <c r="E1303" s="44"/>
      <c r="F1303" s="45"/>
      <c r="G1303" s="44"/>
      <c r="H1303" s="44"/>
      <c r="I1303" s="44"/>
      <c r="J1303" s="44"/>
    </row>
    <row r="1304" spans="2:10">
      <c r="B1304" t="str">
        <f t="shared" si="30"/>
        <v/>
      </c>
      <c r="C1304" s="44"/>
      <c r="D1304" s="44"/>
      <c r="E1304" s="44"/>
      <c r="F1304" s="45"/>
      <c r="G1304" s="44"/>
      <c r="H1304" s="44"/>
      <c r="I1304" s="44"/>
      <c r="J1304" s="44"/>
    </row>
    <row r="1305" spans="2:10">
      <c r="B1305" t="str">
        <f t="shared" si="30"/>
        <v/>
      </c>
      <c r="C1305" s="44"/>
      <c r="D1305" s="44"/>
      <c r="E1305" s="44"/>
      <c r="F1305" s="45"/>
      <c r="G1305" s="44"/>
      <c r="H1305" s="44"/>
      <c r="I1305" s="44"/>
      <c r="J1305" s="44"/>
    </row>
    <row r="1306" spans="2:10">
      <c r="B1306" t="str">
        <f t="shared" si="30"/>
        <v/>
      </c>
      <c r="C1306" s="44"/>
      <c r="D1306" s="44"/>
      <c r="E1306" s="44"/>
      <c r="F1306" s="45"/>
      <c r="G1306" s="44"/>
      <c r="H1306" s="44"/>
      <c r="I1306" s="44"/>
      <c r="J1306" s="44"/>
    </row>
    <row r="1307" spans="2:10">
      <c r="B1307" t="str">
        <f t="shared" si="30"/>
        <v/>
      </c>
      <c r="C1307" s="44"/>
      <c r="D1307" s="44"/>
      <c r="E1307" s="44"/>
      <c r="F1307" s="45"/>
      <c r="G1307" s="44"/>
      <c r="H1307" s="44"/>
      <c r="I1307" s="44"/>
      <c r="J1307" s="44"/>
    </row>
    <row r="1308" spans="2:10">
      <c r="B1308" t="str">
        <f t="shared" si="30"/>
        <v/>
      </c>
      <c r="C1308" s="44"/>
      <c r="D1308" s="44"/>
      <c r="E1308" s="44"/>
      <c r="F1308" s="45"/>
      <c r="G1308" s="44"/>
      <c r="H1308" s="44"/>
      <c r="I1308" s="44"/>
      <c r="J1308" s="44"/>
    </row>
    <row r="1309" spans="2:10" ht="16">
      <c r="B1309" t="str">
        <f t="shared" si="30"/>
        <v/>
      </c>
      <c r="C1309" s="44"/>
      <c r="D1309" s="44"/>
      <c r="E1309" s="44"/>
      <c r="F1309" s="45"/>
      <c r="G1309" s="44"/>
      <c r="H1309" s="42"/>
      <c r="I1309" s="44"/>
      <c r="J1309" s="44"/>
    </row>
    <row r="1310" spans="2:10">
      <c r="B1310" t="str">
        <f t="shared" si="30"/>
        <v/>
      </c>
      <c r="C1310" s="44"/>
      <c r="D1310" s="44"/>
      <c r="E1310" s="44"/>
      <c r="F1310" s="45"/>
      <c r="G1310" s="44"/>
      <c r="H1310" s="44"/>
      <c r="I1310" s="44"/>
      <c r="J1310" s="44"/>
    </row>
    <row r="1311" spans="2:10">
      <c r="B1311" t="str">
        <f t="shared" si="30"/>
        <v/>
      </c>
      <c r="C1311" s="44"/>
      <c r="D1311" s="44"/>
      <c r="E1311" s="44"/>
      <c r="F1311" s="45"/>
      <c r="G1311" s="44"/>
      <c r="H1311" s="44"/>
      <c r="I1311" s="44"/>
      <c r="J1311" s="44"/>
    </row>
    <row r="1312" spans="2:10">
      <c r="B1312" t="str">
        <f t="shared" si="30"/>
        <v/>
      </c>
      <c r="C1312" s="44"/>
      <c r="D1312" s="44"/>
      <c r="E1312" s="44"/>
      <c r="F1312" s="45"/>
      <c r="G1312" s="44"/>
      <c r="H1312" s="44"/>
      <c r="I1312" s="44"/>
      <c r="J1312" s="44"/>
    </row>
    <row r="1313" spans="2:10">
      <c r="B1313" t="str">
        <f t="shared" si="30"/>
        <v/>
      </c>
      <c r="C1313" s="44"/>
      <c r="D1313" s="44"/>
      <c r="E1313" s="44"/>
      <c r="F1313" s="45"/>
      <c r="G1313" s="44"/>
      <c r="H1313" s="44"/>
      <c r="I1313" s="44"/>
      <c r="J1313" s="44"/>
    </row>
    <row r="1314" spans="2:10">
      <c r="B1314" t="str">
        <f t="shared" si="30"/>
        <v/>
      </c>
      <c r="C1314" s="44"/>
      <c r="D1314" s="44"/>
      <c r="E1314" s="44"/>
      <c r="F1314" s="45"/>
      <c r="G1314" s="44"/>
      <c r="H1314" s="44"/>
      <c r="I1314" s="44"/>
      <c r="J1314" s="44"/>
    </row>
    <row r="1315" spans="2:10">
      <c r="B1315" t="str">
        <f t="shared" si="30"/>
        <v/>
      </c>
      <c r="C1315" s="44"/>
      <c r="D1315" s="44"/>
      <c r="E1315" s="44"/>
      <c r="F1315" s="45"/>
      <c r="G1315" s="44"/>
      <c r="H1315" s="44"/>
      <c r="I1315" s="44"/>
      <c r="J1315" s="44"/>
    </row>
    <row r="1316" spans="2:10">
      <c r="B1316" t="str">
        <f t="shared" si="30"/>
        <v/>
      </c>
      <c r="C1316" s="44"/>
      <c r="D1316" s="44"/>
      <c r="E1316" s="44"/>
      <c r="F1316" s="45"/>
      <c r="G1316" s="44"/>
      <c r="H1316" s="44"/>
      <c r="I1316" s="44"/>
      <c r="J1316" s="44"/>
    </row>
    <row r="1317" spans="2:10">
      <c r="B1317" t="str">
        <f t="shared" si="30"/>
        <v/>
      </c>
      <c r="C1317" s="44"/>
      <c r="D1317" s="44"/>
      <c r="E1317" s="44"/>
      <c r="F1317" s="45"/>
      <c r="G1317" s="44"/>
      <c r="H1317" s="44"/>
      <c r="I1317" s="44"/>
      <c r="J1317" s="44"/>
    </row>
    <row r="1318" spans="2:10">
      <c r="B1318" t="str">
        <f t="shared" si="30"/>
        <v/>
      </c>
      <c r="C1318" s="44"/>
      <c r="D1318" s="44"/>
      <c r="E1318" s="44"/>
      <c r="F1318" s="45"/>
      <c r="G1318" s="44"/>
      <c r="H1318" s="44"/>
      <c r="I1318" s="44"/>
      <c r="J1318" s="44"/>
    </row>
    <row r="1319" spans="2:10">
      <c r="B1319" t="str">
        <f t="shared" si="30"/>
        <v/>
      </c>
      <c r="C1319" s="44"/>
      <c r="D1319" s="44"/>
      <c r="E1319" s="44"/>
      <c r="F1319" s="45"/>
      <c r="G1319" s="44"/>
      <c r="H1319" s="44"/>
      <c r="I1319" s="44"/>
      <c r="J1319" s="44"/>
    </row>
    <row r="1320" spans="2:10">
      <c r="B1320" t="str">
        <f t="shared" si="30"/>
        <v/>
      </c>
      <c r="C1320" s="44"/>
      <c r="D1320" s="44"/>
      <c r="E1320" s="44"/>
      <c r="F1320" s="45"/>
      <c r="G1320" s="44"/>
      <c r="H1320" s="44"/>
      <c r="I1320" s="44"/>
      <c r="J1320" s="44"/>
    </row>
    <row r="1321" spans="2:10">
      <c r="B1321" t="str">
        <f t="shared" si="30"/>
        <v/>
      </c>
      <c r="C1321" s="44"/>
      <c r="D1321" s="44"/>
      <c r="E1321" s="44"/>
      <c r="F1321" s="45"/>
      <c r="G1321" s="44"/>
      <c r="H1321" s="44"/>
      <c r="I1321" s="44"/>
      <c r="J1321" s="44"/>
    </row>
    <row r="1322" spans="2:10">
      <c r="B1322" t="str">
        <f t="shared" si="30"/>
        <v/>
      </c>
      <c r="C1322" s="44"/>
      <c r="D1322" s="44"/>
      <c r="E1322" s="44"/>
      <c r="F1322" s="45"/>
      <c r="G1322" s="44"/>
      <c r="H1322" s="44"/>
      <c r="I1322" s="44"/>
      <c r="J1322" s="44"/>
    </row>
    <row r="1323" spans="2:10">
      <c r="B1323" t="str">
        <f t="shared" si="30"/>
        <v/>
      </c>
      <c r="C1323" s="44"/>
      <c r="D1323" s="44"/>
      <c r="E1323" s="44"/>
      <c r="F1323" s="45"/>
      <c r="G1323" s="44"/>
      <c r="H1323" s="44"/>
      <c r="I1323" s="44"/>
      <c r="J1323" s="44"/>
    </row>
    <row r="1324" spans="2:10">
      <c r="B1324" t="str">
        <f t="shared" si="30"/>
        <v/>
      </c>
      <c r="C1324" s="44"/>
      <c r="D1324" s="44"/>
      <c r="E1324" s="44"/>
      <c r="F1324" s="45"/>
      <c r="G1324" s="44"/>
      <c r="H1324" s="44"/>
      <c r="I1324" s="44"/>
      <c r="J1324" s="44"/>
    </row>
    <row r="1325" spans="2:10">
      <c r="B1325" t="str">
        <f t="shared" si="30"/>
        <v/>
      </c>
      <c r="C1325" s="44"/>
      <c r="D1325" s="44"/>
      <c r="E1325" s="44"/>
      <c r="F1325" s="45"/>
      <c r="G1325" s="44"/>
      <c r="H1325" s="44"/>
      <c r="I1325" s="44"/>
      <c r="J1325" s="44"/>
    </row>
    <row r="1326" spans="2:10">
      <c r="B1326" t="str">
        <f t="shared" si="30"/>
        <v/>
      </c>
      <c r="C1326" s="44"/>
      <c r="D1326" s="44"/>
      <c r="E1326" s="44"/>
      <c r="F1326" s="45"/>
      <c r="G1326" s="44"/>
      <c r="H1326" s="44"/>
      <c r="I1326" s="44"/>
      <c r="J1326" s="44"/>
    </row>
    <row r="1327" spans="2:10">
      <c r="B1327" t="str">
        <f t="shared" si="30"/>
        <v/>
      </c>
      <c r="C1327" s="44"/>
      <c r="D1327" s="44"/>
      <c r="E1327" s="44"/>
      <c r="F1327" s="45"/>
      <c r="G1327" s="44"/>
      <c r="H1327" s="44"/>
      <c r="I1327" s="44"/>
      <c r="J1327" s="44"/>
    </row>
    <row r="1328" spans="2:10">
      <c r="B1328" t="str">
        <f t="shared" si="30"/>
        <v/>
      </c>
      <c r="C1328" s="44"/>
      <c r="D1328" s="44"/>
      <c r="E1328" s="44"/>
      <c r="F1328" s="45"/>
      <c r="G1328" s="44"/>
      <c r="H1328" s="44"/>
      <c r="I1328" s="44"/>
      <c r="J1328" s="44"/>
    </row>
    <row r="1329" spans="2:10">
      <c r="B1329" t="str">
        <f t="shared" si="30"/>
        <v/>
      </c>
      <c r="C1329" s="44"/>
      <c r="D1329" s="44"/>
      <c r="E1329" s="44"/>
      <c r="F1329" s="45"/>
      <c r="G1329" s="44"/>
      <c r="H1329" s="44"/>
      <c r="I1329" s="44"/>
      <c r="J1329" s="44"/>
    </row>
    <row r="1330" spans="2:10">
      <c r="B1330" t="str">
        <f t="shared" si="30"/>
        <v/>
      </c>
      <c r="C1330" s="44"/>
      <c r="D1330" s="44"/>
      <c r="E1330" s="44"/>
      <c r="F1330" s="45"/>
      <c r="G1330" s="44"/>
      <c r="H1330" s="44"/>
      <c r="I1330" s="44"/>
      <c r="J1330" s="44"/>
    </row>
    <row r="1331" spans="2:10">
      <c r="B1331" t="str">
        <f t="shared" si="30"/>
        <v/>
      </c>
      <c r="C1331" s="44"/>
      <c r="D1331" s="44"/>
      <c r="E1331" s="44"/>
      <c r="F1331" s="45"/>
      <c r="G1331" s="44"/>
      <c r="H1331" s="44"/>
      <c r="I1331" s="44"/>
      <c r="J1331" s="44"/>
    </row>
    <row r="1332" spans="2:10">
      <c r="B1332" t="str">
        <f t="shared" si="30"/>
        <v/>
      </c>
      <c r="C1332" s="44"/>
      <c r="D1332" s="44"/>
      <c r="E1332" s="44"/>
      <c r="F1332" s="45"/>
      <c r="G1332" s="44"/>
      <c r="H1332" s="44"/>
      <c r="I1332" s="44"/>
      <c r="J1332" s="44"/>
    </row>
    <row r="1333" spans="2:10">
      <c r="B1333" t="str">
        <f t="shared" si="30"/>
        <v/>
      </c>
      <c r="C1333" s="44"/>
      <c r="D1333" s="44"/>
      <c r="E1333" s="44"/>
      <c r="F1333" s="45"/>
      <c r="G1333" s="44"/>
      <c r="H1333" s="44"/>
      <c r="I1333" s="44"/>
      <c r="J1333" s="44"/>
    </row>
    <row r="1334" spans="2:10">
      <c r="B1334" t="str">
        <f t="shared" si="30"/>
        <v/>
      </c>
      <c r="C1334" s="44"/>
      <c r="D1334" s="44"/>
      <c r="E1334" s="44"/>
      <c r="F1334" s="45"/>
      <c r="G1334" s="44"/>
      <c r="H1334" s="44"/>
      <c r="I1334" s="44"/>
      <c r="J1334" s="44"/>
    </row>
    <row r="1335" spans="2:10">
      <c r="B1335" t="str">
        <f t="shared" si="30"/>
        <v/>
      </c>
      <c r="C1335" s="44"/>
      <c r="D1335" s="44"/>
      <c r="E1335" s="44"/>
      <c r="F1335" s="45"/>
      <c r="G1335" s="44"/>
      <c r="H1335" s="44"/>
      <c r="I1335" s="44"/>
      <c r="J1335" s="44"/>
    </row>
    <row r="1336" spans="2:10">
      <c r="B1336" t="str">
        <f t="shared" si="30"/>
        <v/>
      </c>
      <c r="C1336" s="44"/>
      <c r="D1336" s="44"/>
      <c r="E1336" s="44"/>
      <c r="F1336" s="45"/>
      <c r="G1336" s="44"/>
      <c r="H1336" s="44"/>
      <c r="I1336" s="44"/>
      <c r="J1336" s="44"/>
    </row>
    <row r="1337" spans="2:10">
      <c r="B1337" t="str">
        <f t="shared" si="30"/>
        <v/>
      </c>
      <c r="C1337" s="44"/>
      <c r="D1337" s="44"/>
      <c r="E1337" s="44"/>
      <c r="F1337" s="45"/>
      <c r="G1337" s="44"/>
      <c r="H1337" s="44"/>
      <c r="I1337" s="44"/>
      <c r="J1337" s="44"/>
    </row>
    <row r="1338" spans="2:10">
      <c r="B1338" t="str">
        <f t="shared" si="30"/>
        <v/>
      </c>
      <c r="C1338" s="44"/>
      <c r="D1338" s="44"/>
      <c r="E1338" s="44"/>
      <c r="F1338" s="45"/>
      <c r="G1338" s="44"/>
      <c r="H1338" s="44"/>
      <c r="I1338" s="44"/>
      <c r="J1338" s="44"/>
    </row>
    <row r="1339" spans="2:10">
      <c r="B1339" t="str">
        <f t="shared" si="30"/>
        <v/>
      </c>
      <c r="C1339" s="44"/>
      <c r="D1339" s="44"/>
      <c r="E1339" s="44"/>
      <c r="F1339" s="45"/>
      <c r="G1339" s="44"/>
      <c r="H1339" s="44"/>
      <c r="I1339" s="44"/>
      <c r="J1339" s="44"/>
    </row>
    <row r="1340" spans="2:10">
      <c r="B1340" t="str">
        <f t="shared" si="30"/>
        <v/>
      </c>
      <c r="C1340" s="44"/>
      <c r="D1340" s="44"/>
      <c r="E1340" s="44"/>
      <c r="F1340" s="45"/>
      <c r="G1340" s="44"/>
      <c r="H1340" s="44"/>
      <c r="I1340" s="44"/>
      <c r="J1340" s="44"/>
    </row>
    <row r="1341" spans="2:10">
      <c r="B1341" t="str">
        <f t="shared" si="30"/>
        <v/>
      </c>
      <c r="C1341" s="44"/>
      <c r="D1341" s="44"/>
      <c r="E1341" s="44"/>
      <c r="F1341" s="45"/>
      <c r="G1341" s="44"/>
      <c r="H1341" s="44"/>
      <c r="I1341" s="44"/>
      <c r="J1341" s="44"/>
    </row>
    <row r="1342" spans="2:10">
      <c r="B1342" t="str">
        <f t="shared" si="30"/>
        <v/>
      </c>
      <c r="C1342" s="44"/>
      <c r="D1342" s="44"/>
      <c r="E1342" s="44"/>
      <c r="F1342" s="45"/>
      <c r="G1342" s="44"/>
      <c r="H1342" s="44"/>
      <c r="I1342" s="44"/>
      <c r="J1342" s="44"/>
    </row>
    <row r="1343" spans="2:10">
      <c r="B1343" t="str">
        <f t="shared" si="30"/>
        <v/>
      </c>
      <c r="C1343" s="44"/>
      <c r="D1343" s="44"/>
      <c r="E1343" s="44"/>
      <c r="F1343" s="45"/>
      <c r="G1343" s="44"/>
      <c r="H1343" s="44"/>
      <c r="I1343" s="44"/>
      <c r="J1343" s="44"/>
    </row>
    <row r="1344" spans="2:10">
      <c r="B1344" t="str">
        <f t="shared" si="30"/>
        <v/>
      </c>
      <c r="C1344" s="44"/>
      <c r="D1344" s="44"/>
      <c r="E1344" s="44"/>
      <c r="F1344" s="45"/>
      <c r="G1344" s="44"/>
      <c r="H1344" s="44"/>
      <c r="I1344" s="44"/>
      <c r="J1344" s="44"/>
    </row>
    <row r="1345" spans="2:10">
      <c r="B1345" t="str">
        <f t="shared" si="30"/>
        <v/>
      </c>
      <c r="C1345" s="44"/>
      <c r="D1345" s="44"/>
      <c r="E1345" s="44"/>
      <c r="F1345" s="45"/>
      <c r="G1345" s="44"/>
      <c r="H1345" s="44"/>
      <c r="I1345" s="44"/>
      <c r="J1345" s="44"/>
    </row>
    <row r="1346" spans="2:10">
      <c r="B1346" t="str">
        <f t="shared" si="30"/>
        <v/>
      </c>
      <c r="C1346" s="44"/>
      <c r="D1346" s="44"/>
      <c r="E1346" s="44"/>
      <c r="F1346" s="45"/>
      <c r="G1346" s="44"/>
      <c r="H1346" s="44"/>
      <c r="I1346" s="44"/>
      <c r="J1346" s="44"/>
    </row>
    <row r="1347" spans="2:10">
      <c r="B1347" t="str">
        <f t="shared" ref="B1347:B1410" si="31">IFERROR(LEFT(CONCATENATE(H1347," ",J1347),LEN(CONCATENATE(H1347," ",J1347))-2),"")</f>
        <v/>
      </c>
      <c r="C1347" s="44"/>
      <c r="D1347" s="44"/>
      <c r="E1347" s="44"/>
      <c r="F1347" s="45"/>
      <c r="G1347" s="44"/>
      <c r="H1347" s="44"/>
      <c r="I1347" s="44"/>
      <c r="J1347" s="44"/>
    </row>
    <row r="1348" spans="2:10">
      <c r="B1348" t="str">
        <f t="shared" si="31"/>
        <v/>
      </c>
      <c r="C1348" s="44"/>
      <c r="D1348" s="44"/>
      <c r="E1348" s="44"/>
      <c r="F1348" s="45"/>
      <c r="G1348" s="44"/>
      <c r="H1348" s="44"/>
      <c r="I1348" s="44"/>
      <c r="J1348" s="44"/>
    </row>
    <row r="1349" spans="2:10">
      <c r="B1349" t="str">
        <f t="shared" si="31"/>
        <v/>
      </c>
      <c r="C1349" s="44"/>
      <c r="D1349" s="44"/>
      <c r="E1349" s="44"/>
      <c r="F1349" s="45"/>
      <c r="G1349" s="44"/>
      <c r="H1349" s="44"/>
      <c r="I1349" s="44"/>
      <c r="J1349" s="44"/>
    </row>
    <row r="1350" spans="2:10">
      <c r="B1350" t="str">
        <f t="shared" si="31"/>
        <v/>
      </c>
      <c r="C1350" s="44"/>
      <c r="D1350" s="44"/>
      <c r="E1350" s="44"/>
      <c r="F1350" s="45"/>
      <c r="G1350" s="44"/>
      <c r="H1350" s="44"/>
      <c r="I1350" s="44"/>
      <c r="J1350" s="44"/>
    </row>
    <row r="1351" spans="2:10">
      <c r="B1351" t="str">
        <f t="shared" si="31"/>
        <v/>
      </c>
      <c r="C1351" s="44"/>
      <c r="D1351" s="44"/>
      <c r="E1351" s="44"/>
      <c r="F1351" s="45"/>
      <c r="G1351" s="44"/>
      <c r="H1351" s="44"/>
      <c r="I1351" s="44"/>
      <c r="J1351" s="44"/>
    </row>
    <row r="1352" spans="2:10">
      <c r="B1352" t="str">
        <f t="shared" si="31"/>
        <v/>
      </c>
      <c r="C1352" s="44"/>
      <c r="D1352" s="44"/>
      <c r="E1352" s="44"/>
      <c r="F1352" s="45"/>
      <c r="G1352" s="44"/>
      <c r="H1352" s="44"/>
      <c r="I1352" s="44"/>
      <c r="J1352" s="44"/>
    </row>
    <row r="1353" spans="2:10">
      <c r="B1353" t="str">
        <f t="shared" si="31"/>
        <v/>
      </c>
      <c r="C1353" s="44"/>
      <c r="D1353" s="44"/>
      <c r="E1353" s="44"/>
      <c r="F1353" s="45"/>
      <c r="G1353" s="44"/>
      <c r="H1353" s="44"/>
      <c r="I1353" s="44"/>
      <c r="J1353" s="44"/>
    </row>
    <row r="1354" spans="2:10">
      <c r="B1354" t="str">
        <f t="shared" si="31"/>
        <v/>
      </c>
      <c r="C1354" s="44"/>
      <c r="D1354" s="44"/>
      <c r="E1354" s="44"/>
      <c r="F1354" s="45"/>
      <c r="G1354" s="44"/>
      <c r="H1354" s="44"/>
      <c r="I1354" s="44"/>
      <c r="J1354" s="44"/>
    </row>
    <row r="1355" spans="2:10">
      <c r="B1355" t="str">
        <f t="shared" si="31"/>
        <v/>
      </c>
      <c r="C1355" s="44"/>
      <c r="D1355" s="44"/>
      <c r="E1355" s="44"/>
      <c r="F1355" s="45"/>
      <c r="G1355" s="44"/>
      <c r="H1355" s="44"/>
      <c r="I1355" s="44"/>
      <c r="J1355" s="44"/>
    </row>
    <row r="1356" spans="2:10">
      <c r="B1356" t="str">
        <f t="shared" si="31"/>
        <v/>
      </c>
      <c r="C1356" s="44"/>
      <c r="D1356" s="44"/>
      <c r="E1356" s="44"/>
      <c r="F1356" s="45"/>
      <c r="G1356" s="44"/>
      <c r="H1356" s="44"/>
      <c r="I1356" s="44"/>
      <c r="J1356" s="44"/>
    </row>
    <row r="1357" spans="2:10">
      <c r="B1357" t="str">
        <f t="shared" si="31"/>
        <v/>
      </c>
      <c r="C1357" s="44"/>
      <c r="D1357" s="44"/>
      <c r="E1357" s="44"/>
      <c r="F1357" s="45"/>
      <c r="G1357" s="44"/>
      <c r="H1357" s="44"/>
      <c r="I1357" s="44"/>
      <c r="J1357" s="44"/>
    </row>
    <row r="1358" spans="2:10">
      <c r="B1358" t="str">
        <f t="shared" si="31"/>
        <v/>
      </c>
      <c r="C1358" s="44"/>
      <c r="D1358" s="44"/>
      <c r="E1358" s="44"/>
      <c r="F1358" s="45"/>
      <c r="G1358" s="44"/>
      <c r="H1358" s="44"/>
      <c r="I1358" s="44"/>
      <c r="J1358" s="44"/>
    </row>
    <row r="1359" spans="2:10">
      <c r="B1359" t="str">
        <f t="shared" si="31"/>
        <v/>
      </c>
      <c r="C1359" s="44"/>
      <c r="D1359" s="44"/>
      <c r="E1359" s="44"/>
      <c r="F1359" s="45"/>
      <c r="G1359" s="44"/>
      <c r="H1359" s="44"/>
      <c r="I1359" s="44"/>
      <c r="J1359" s="44"/>
    </row>
    <row r="1360" spans="2:10">
      <c r="B1360" t="str">
        <f t="shared" si="31"/>
        <v/>
      </c>
      <c r="C1360" s="44"/>
      <c r="D1360" s="44"/>
      <c r="E1360" s="44"/>
      <c r="F1360" s="45"/>
      <c r="G1360" s="44"/>
      <c r="H1360" s="44"/>
      <c r="I1360" s="44"/>
      <c r="J1360" s="44"/>
    </row>
    <row r="1361" spans="2:10">
      <c r="B1361" t="str">
        <f t="shared" si="31"/>
        <v/>
      </c>
      <c r="C1361" s="44"/>
      <c r="D1361" s="44"/>
      <c r="E1361" s="44"/>
      <c r="F1361" s="45"/>
      <c r="G1361" s="44"/>
      <c r="H1361" s="44"/>
      <c r="I1361" s="44"/>
      <c r="J1361" s="44"/>
    </row>
    <row r="1362" spans="2:10">
      <c r="B1362" t="str">
        <f t="shared" si="31"/>
        <v/>
      </c>
      <c r="C1362" s="44"/>
      <c r="D1362" s="44"/>
      <c r="E1362" s="44"/>
      <c r="F1362" s="45"/>
      <c r="G1362" s="44"/>
      <c r="H1362" s="44"/>
      <c r="I1362" s="44"/>
      <c r="J1362" s="44"/>
    </row>
    <row r="1363" spans="2:10">
      <c r="B1363" t="str">
        <f t="shared" si="31"/>
        <v/>
      </c>
      <c r="C1363" s="44"/>
      <c r="D1363" s="44"/>
      <c r="E1363" s="44"/>
      <c r="F1363" s="45"/>
      <c r="G1363" s="44"/>
      <c r="H1363" s="44"/>
      <c r="I1363" s="44"/>
      <c r="J1363" s="44"/>
    </row>
    <row r="1364" spans="2:10">
      <c r="B1364" t="str">
        <f t="shared" si="31"/>
        <v/>
      </c>
      <c r="C1364" s="44"/>
      <c r="D1364" s="44"/>
      <c r="E1364" s="44"/>
      <c r="F1364" s="45"/>
      <c r="G1364" s="44"/>
      <c r="H1364" s="44"/>
      <c r="I1364" s="44"/>
      <c r="J1364" s="44"/>
    </row>
    <row r="1365" spans="2:10">
      <c r="B1365" t="str">
        <f t="shared" si="31"/>
        <v/>
      </c>
      <c r="C1365" s="44"/>
      <c r="D1365" s="44"/>
      <c r="E1365" s="44"/>
      <c r="F1365" s="45"/>
      <c r="G1365" s="44"/>
      <c r="H1365" s="44"/>
      <c r="I1365" s="44"/>
      <c r="J1365" s="44"/>
    </row>
    <row r="1366" spans="2:10">
      <c r="B1366" t="str">
        <f t="shared" si="31"/>
        <v/>
      </c>
      <c r="C1366" s="44"/>
      <c r="D1366" s="44"/>
      <c r="E1366" s="44"/>
      <c r="F1366" s="45"/>
      <c r="G1366" s="44"/>
      <c r="H1366" s="44"/>
      <c r="I1366" s="44"/>
      <c r="J1366" s="44"/>
    </row>
    <row r="1367" spans="2:10">
      <c r="B1367" t="str">
        <f t="shared" si="31"/>
        <v/>
      </c>
      <c r="C1367" s="44"/>
      <c r="D1367" s="44"/>
      <c r="E1367" s="44"/>
      <c r="F1367" s="45"/>
      <c r="G1367" s="44"/>
      <c r="H1367" s="44"/>
      <c r="I1367" s="44"/>
      <c r="J1367" s="44"/>
    </row>
    <row r="1368" spans="2:10">
      <c r="B1368" t="str">
        <f t="shared" si="31"/>
        <v/>
      </c>
      <c r="C1368" s="44"/>
      <c r="D1368" s="44"/>
      <c r="E1368" s="44"/>
      <c r="F1368" s="45"/>
      <c r="G1368" s="44"/>
      <c r="H1368" s="44"/>
      <c r="I1368" s="44"/>
      <c r="J1368" s="44"/>
    </row>
    <row r="1369" spans="2:10">
      <c r="B1369" t="str">
        <f t="shared" si="31"/>
        <v/>
      </c>
      <c r="C1369" s="44"/>
      <c r="D1369" s="44"/>
      <c r="E1369" s="44"/>
      <c r="F1369" s="45"/>
      <c r="G1369" s="44"/>
      <c r="H1369" s="44"/>
      <c r="I1369" s="44"/>
      <c r="J1369" s="44"/>
    </row>
    <row r="1370" spans="2:10">
      <c r="B1370" t="str">
        <f t="shared" si="31"/>
        <v/>
      </c>
      <c r="C1370" s="44"/>
      <c r="D1370" s="44"/>
      <c r="E1370" s="44"/>
      <c r="F1370" s="45"/>
      <c r="G1370" s="44"/>
      <c r="H1370" s="44"/>
      <c r="I1370" s="44"/>
      <c r="J1370" s="44"/>
    </row>
    <row r="1371" spans="2:10">
      <c r="B1371" t="str">
        <f t="shared" si="31"/>
        <v/>
      </c>
      <c r="C1371" s="44"/>
      <c r="D1371" s="44"/>
      <c r="E1371" s="44"/>
      <c r="F1371" s="45"/>
      <c r="G1371" s="44"/>
      <c r="H1371" s="44"/>
      <c r="I1371" s="44"/>
      <c r="J1371" s="44"/>
    </row>
    <row r="1372" spans="2:10">
      <c r="B1372" t="str">
        <f t="shared" si="31"/>
        <v/>
      </c>
      <c r="C1372" s="44"/>
      <c r="D1372" s="44"/>
      <c r="E1372" s="44"/>
      <c r="F1372" s="45"/>
      <c r="G1372" s="44"/>
      <c r="H1372" s="44"/>
      <c r="I1372" s="44"/>
      <c r="J1372" s="44"/>
    </row>
    <row r="1373" spans="2:10">
      <c r="B1373" t="str">
        <f t="shared" si="31"/>
        <v/>
      </c>
      <c r="C1373" s="44"/>
      <c r="D1373" s="44"/>
      <c r="E1373" s="44"/>
      <c r="F1373" s="45"/>
      <c r="G1373" s="44"/>
      <c r="H1373" s="44"/>
      <c r="I1373" s="44"/>
      <c r="J1373" s="44"/>
    </row>
    <row r="1374" spans="2:10">
      <c r="B1374" t="str">
        <f t="shared" si="31"/>
        <v/>
      </c>
      <c r="C1374" s="44"/>
      <c r="D1374" s="44"/>
      <c r="E1374" s="44"/>
      <c r="F1374" s="45"/>
      <c r="G1374" s="44"/>
      <c r="H1374" s="44"/>
      <c r="I1374" s="44"/>
      <c r="J1374" s="44"/>
    </row>
    <row r="1375" spans="2:10">
      <c r="B1375" t="str">
        <f t="shared" si="31"/>
        <v/>
      </c>
      <c r="C1375" s="44"/>
      <c r="D1375" s="44"/>
      <c r="E1375" s="44"/>
      <c r="F1375" s="45"/>
      <c r="G1375" s="44"/>
      <c r="H1375" s="44"/>
      <c r="I1375" s="44"/>
      <c r="J1375" s="44"/>
    </row>
    <row r="1376" spans="2:10">
      <c r="B1376" t="str">
        <f t="shared" si="31"/>
        <v/>
      </c>
      <c r="C1376" s="44"/>
      <c r="D1376" s="44"/>
      <c r="E1376" s="44"/>
      <c r="F1376" s="45"/>
      <c r="G1376" s="44"/>
      <c r="H1376" s="44"/>
      <c r="I1376" s="44"/>
      <c r="J1376" s="44"/>
    </row>
    <row r="1377" spans="2:10">
      <c r="B1377" t="str">
        <f t="shared" si="31"/>
        <v/>
      </c>
      <c r="C1377" s="44"/>
      <c r="D1377" s="44"/>
      <c r="E1377" s="44"/>
      <c r="F1377" s="45"/>
      <c r="G1377" s="44"/>
      <c r="H1377" s="44"/>
      <c r="I1377" s="44"/>
      <c r="J1377" s="44"/>
    </row>
    <row r="1378" spans="2:10">
      <c r="B1378" t="str">
        <f t="shared" si="31"/>
        <v/>
      </c>
      <c r="C1378" s="44"/>
      <c r="D1378" s="44"/>
      <c r="E1378" s="44"/>
      <c r="F1378" s="45"/>
      <c r="G1378" s="44"/>
      <c r="H1378" s="44"/>
      <c r="I1378" s="44"/>
      <c r="J1378" s="44"/>
    </row>
    <row r="1379" spans="2:10">
      <c r="B1379" t="str">
        <f t="shared" si="31"/>
        <v/>
      </c>
      <c r="C1379" s="44"/>
      <c r="D1379" s="44"/>
      <c r="E1379" s="44"/>
      <c r="F1379" s="45"/>
      <c r="G1379" s="44"/>
      <c r="H1379" s="44"/>
      <c r="I1379" s="44"/>
      <c r="J1379" s="44"/>
    </row>
    <row r="1380" spans="2:10">
      <c r="B1380" t="str">
        <f t="shared" si="31"/>
        <v/>
      </c>
      <c r="C1380" s="44"/>
      <c r="D1380" s="44"/>
      <c r="E1380" s="44"/>
      <c r="F1380" s="45"/>
      <c r="G1380" s="44"/>
      <c r="H1380" s="44"/>
      <c r="I1380" s="44"/>
      <c r="J1380" s="44"/>
    </row>
    <row r="1381" spans="2:10">
      <c r="B1381" t="str">
        <f t="shared" si="31"/>
        <v/>
      </c>
      <c r="C1381" s="44"/>
      <c r="D1381" s="44"/>
      <c r="E1381" s="44"/>
      <c r="F1381" s="45"/>
      <c r="G1381" s="44"/>
      <c r="H1381" s="44"/>
      <c r="I1381" s="44"/>
      <c r="J1381" s="44"/>
    </row>
    <row r="1382" spans="2:10">
      <c r="B1382" t="str">
        <f t="shared" si="31"/>
        <v/>
      </c>
      <c r="C1382" s="44"/>
      <c r="D1382" s="44"/>
      <c r="E1382" s="44"/>
      <c r="F1382" s="45"/>
      <c r="G1382" s="44"/>
      <c r="H1382" s="44"/>
      <c r="I1382" s="44"/>
      <c r="J1382" s="44"/>
    </row>
    <row r="1383" spans="2:10">
      <c r="B1383" t="str">
        <f t="shared" si="31"/>
        <v/>
      </c>
      <c r="C1383" s="44"/>
      <c r="D1383" s="44"/>
      <c r="E1383" s="44"/>
      <c r="F1383" s="45"/>
      <c r="G1383" s="44"/>
      <c r="H1383" s="44"/>
      <c r="I1383" s="44"/>
      <c r="J1383" s="44"/>
    </row>
    <row r="1384" spans="2:10">
      <c r="B1384" t="str">
        <f t="shared" si="31"/>
        <v/>
      </c>
      <c r="C1384" s="44"/>
      <c r="D1384" s="44"/>
      <c r="E1384" s="44"/>
      <c r="F1384" s="45"/>
      <c r="G1384" s="44"/>
      <c r="H1384" s="44"/>
      <c r="I1384" s="44"/>
      <c r="J1384" s="44"/>
    </row>
    <row r="1385" spans="2:10">
      <c r="B1385" t="str">
        <f t="shared" si="31"/>
        <v/>
      </c>
      <c r="C1385" s="44"/>
      <c r="D1385" s="44"/>
      <c r="E1385" s="44"/>
      <c r="F1385" s="45"/>
      <c r="G1385" s="44"/>
      <c r="H1385" s="44"/>
      <c r="I1385" s="44"/>
      <c r="J1385" s="44"/>
    </row>
    <row r="1386" spans="2:10">
      <c r="B1386" t="str">
        <f t="shared" si="31"/>
        <v/>
      </c>
      <c r="C1386" s="44"/>
      <c r="D1386" s="44"/>
      <c r="E1386" s="44"/>
      <c r="F1386" s="45"/>
      <c r="G1386" s="44"/>
      <c r="H1386" s="44"/>
      <c r="I1386" s="44"/>
      <c r="J1386" s="44"/>
    </row>
    <row r="1387" spans="2:10">
      <c r="B1387" t="str">
        <f t="shared" si="31"/>
        <v/>
      </c>
      <c r="C1387" s="44"/>
      <c r="D1387" s="44"/>
      <c r="E1387" s="44"/>
      <c r="F1387" s="45"/>
      <c r="G1387" s="44"/>
      <c r="H1387" s="44"/>
      <c r="I1387" s="44"/>
      <c r="J1387" s="44"/>
    </row>
    <row r="1388" spans="2:10">
      <c r="B1388" t="str">
        <f t="shared" si="31"/>
        <v/>
      </c>
      <c r="C1388" s="44"/>
      <c r="D1388" s="44"/>
      <c r="E1388" s="44"/>
      <c r="F1388" s="45"/>
      <c r="G1388" s="44"/>
      <c r="H1388" s="44"/>
      <c r="I1388" s="44"/>
      <c r="J1388" s="44"/>
    </row>
    <row r="1389" spans="2:10">
      <c r="B1389" t="str">
        <f t="shared" si="31"/>
        <v/>
      </c>
      <c r="C1389" s="44"/>
      <c r="D1389" s="44"/>
      <c r="E1389" s="44"/>
      <c r="F1389" s="45"/>
      <c r="G1389" s="44"/>
      <c r="H1389" s="44"/>
      <c r="I1389" s="44"/>
      <c r="J1389" s="44"/>
    </row>
    <row r="1390" spans="2:10">
      <c r="B1390" t="str">
        <f t="shared" si="31"/>
        <v/>
      </c>
      <c r="C1390" s="44"/>
      <c r="D1390" s="44"/>
      <c r="E1390" s="44"/>
      <c r="F1390" s="45"/>
      <c r="G1390" s="44"/>
      <c r="H1390" s="44"/>
      <c r="I1390" s="44"/>
      <c r="J1390" s="44"/>
    </row>
    <row r="1391" spans="2:10">
      <c r="B1391" t="str">
        <f t="shared" si="31"/>
        <v/>
      </c>
      <c r="C1391" s="44"/>
      <c r="D1391" s="44"/>
      <c r="E1391" s="44"/>
      <c r="F1391" s="45"/>
      <c r="G1391" s="44"/>
      <c r="H1391" s="44"/>
      <c r="I1391" s="44"/>
      <c r="J1391" s="44"/>
    </row>
    <row r="1392" spans="2:10">
      <c r="B1392" t="str">
        <f t="shared" si="31"/>
        <v/>
      </c>
      <c r="C1392" s="44"/>
      <c r="D1392" s="44"/>
      <c r="E1392" s="44"/>
      <c r="F1392" s="45"/>
      <c r="G1392" s="44"/>
      <c r="H1392" s="44"/>
      <c r="I1392" s="44"/>
      <c r="J1392" s="44"/>
    </row>
    <row r="1393" spans="2:10">
      <c r="B1393" t="str">
        <f t="shared" si="31"/>
        <v/>
      </c>
      <c r="C1393" s="44"/>
      <c r="D1393" s="44"/>
      <c r="E1393" s="44"/>
      <c r="F1393" s="45"/>
      <c r="G1393" s="44"/>
      <c r="H1393" s="44"/>
      <c r="I1393" s="44"/>
      <c r="J1393" s="44"/>
    </row>
    <row r="1394" spans="2:10">
      <c r="B1394" t="str">
        <f t="shared" si="31"/>
        <v/>
      </c>
      <c r="C1394" s="44"/>
      <c r="D1394" s="44"/>
      <c r="E1394" s="44"/>
      <c r="F1394" s="45"/>
      <c r="G1394" s="44"/>
      <c r="H1394" s="44"/>
      <c r="I1394" s="44"/>
      <c r="J1394" s="44"/>
    </row>
    <row r="1395" spans="2:10">
      <c r="B1395" t="str">
        <f t="shared" si="31"/>
        <v/>
      </c>
      <c r="C1395" s="44"/>
      <c r="D1395" s="44"/>
      <c r="E1395" s="44"/>
      <c r="F1395" s="45"/>
      <c r="G1395" s="44"/>
      <c r="H1395" s="44"/>
      <c r="I1395" s="44"/>
      <c r="J1395" s="44"/>
    </row>
    <row r="1396" spans="2:10">
      <c r="B1396" t="str">
        <f t="shared" si="31"/>
        <v/>
      </c>
      <c r="C1396" s="44"/>
      <c r="D1396" s="44"/>
      <c r="E1396" s="44"/>
      <c r="F1396" s="45"/>
      <c r="G1396" s="44"/>
      <c r="H1396" s="44"/>
      <c r="I1396" s="44"/>
      <c r="J1396" s="44"/>
    </row>
    <row r="1397" spans="2:10">
      <c r="B1397" t="str">
        <f t="shared" si="31"/>
        <v/>
      </c>
      <c r="C1397" s="44"/>
      <c r="D1397" s="44"/>
      <c r="E1397" s="44"/>
      <c r="F1397" s="45"/>
      <c r="G1397" s="44"/>
      <c r="H1397" s="44"/>
      <c r="I1397" s="44"/>
      <c r="J1397" s="44"/>
    </row>
    <row r="1398" spans="2:10">
      <c r="B1398" t="str">
        <f t="shared" si="31"/>
        <v/>
      </c>
      <c r="C1398" s="44"/>
      <c r="D1398" s="44"/>
      <c r="E1398" s="44"/>
      <c r="F1398" s="45"/>
      <c r="G1398" s="44"/>
      <c r="H1398" s="44"/>
      <c r="I1398" s="44"/>
      <c r="J1398" s="44"/>
    </row>
    <row r="1399" spans="2:10">
      <c r="B1399" t="str">
        <f t="shared" si="31"/>
        <v/>
      </c>
      <c r="C1399" s="44"/>
      <c r="D1399" s="44"/>
      <c r="E1399" s="44"/>
      <c r="F1399" s="45"/>
      <c r="G1399" s="44"/>
      <c r="H1399" s="44"/>
      <c r="I1399" s="44"/>
      <c r="J1399" s="44"/>
    </row>
    <row r="1400" spans="2:10">
      <c r="B1400" t="str">
        <f t="shared" si="31"/>
        <v/>
      </c>
      <c r="C1400" s="44"/>
      <c r="D1400" s="44"/>
      <c r="E1400" s="44"/>
      <c r="F1400" s="45"/>
      <c r="G1400" s="44"/>
      <c r="H1400" s="44"/>
      <c r="I1400" s="44"/>
      <c r="J1400" s="44"/>
    </row>
    <row r="1401" spans="2:10">
      <c r="B1401" t="str">
        <f t="shared" si="31"/>
        <v/>
      </c>
      <c r="C1401" s="44"/>
      <c r="D1401" s="44"/>
      <c r="E1401" s="44"/>
      <c r="F1401" s="45"/>
      <c r="G1401" s="44"/>
      <c r="H1401" s="44"/>
      <c r="I1401" s="44"/>
      <c r="J1401" s="44"/>
    </row>
    <row r="1402" spans="2:10">
      <c r="B1402" t="str">
        <f t="shared" si="31"/>
        <v/>
      </c>
      <c r="C1402" s="44"/>
      <c r="D1402" s="44"/>
      <c r="E1402" s="44"/>
      <c r="F1402" s="45"/>
      <c r="G1402" s="44"/>
      <c r="H1402" s="44"/>
      <c r="I1402" s="44"/>
      <c r="J1402" s="44"/>
    </row>
    <row r="1403" spans="2:10">
      <c r="B1403" t="str">
        <f t="shared" si="31"/>
        <v/>
      </c>
      <c r="C1403" s="44"/>
      <c r="D1403" s="44"/>
      <c r="E1403" s="44"/>
      <c r="F1403" s="45"/>
      <c r="G1403" s="44"/>
      <c r="H1403" s="44"/>
      <c r="I1403" s="44"/>
      <c r="J1403" s="44"/>
    </row>
    <row r="1404" spans="2:10">
      <c r="B1404" t="str">
        <f t="shared" si="31"/>
        <v/>
      </c>
      <c r="C1404" s="44"/>
      <c r="D1404" s="44"/>
      <c r="E1404" s="44"/>
      <c r="F1404" s="45"/>
      <c r="G1404" s="44"/>
      <c r="H1404" s="44"/>
      <c r="I1404" s="44"/>
      <c r="J1404" s="44"/>
    </row>
    <row r="1405" spans="2:10">
      <c r="B1405" t="str">
        <f t="shared" si="31"/>
        <v/>
      </c>
      <c r="C1405" s="44"/>
      <c r="D1405" s="44"/>
      <c r="E1405" s="44"/>
      <c r="F1405" s="45"/>
      <c r="G1405" s="44"/>
      <c r="H1405" s="44"/>
      <c r="I1405" s="44"/>
      <c r="J1405" s="44"/>
    </row>
    <row r="1406" spans="2:10">
      <c r="B1406" t="str">
        <f t="shared" si="31"/>
        <v/>
      </c>
      <c r="C1406" s="44"/>
      <c r="D1406" s="44"/>
      <c r="E1406" s="44"/>
      <c r="F1406" s="45"/>
      <c r="G1406" s="44"/>
      <c r="H1406" s="44"/>
      <c r="I1406" s="44"/>
      <c r="J1406" s="44"/>
    </row>
    <row r="1407" spans="2:10">
      <c r="B1407" t="str">
        <f t="shared" si="31"/>
        <v/>
      </c>
      <c r="C1407" s="44"/>
      <c r="D1407" s="44"/>
      <c r="E1407" s="44"/>
      <c r="F1407" s="45"/>
      <c r="G1407" s="44"/>
      <c r="H1407" s="44"/>
      <c r="I1407" s="44"/>
      <c r="J1407" s="44"/>
    </row>
    <row r="1408" spans="2:10">
      <c r="B1408" t="str">
        <f t="shared" si="31"/>
        <v/>
      </c>
      <c r="C1408" s="44"/>
      <c r="D1408" s="44"/>
      <c r="E1408" s="44"/>
      <c r="F1408" s="45"/>
      <c r="G1408" s="44"/>
      <c r="H1408" s="44"/>
      <c r="I1408" s="44"/>
      <c r="J1408" s="44"/>
    </row>
    <row r="1409" spans="2:10">
      <c r="B1409" t="str">
        <f t="shared" si="31"/>
        <v/>
      </c>
      <c r="C1409" s="44"/>
      <c r="D1409" s="44"/>
      <c r="E1409" s="44"/>
      <c r="F1409" s="45"/>
      <c r="G1409" s="44"/>
      <c r="H1409" s="44"/>
      <c r="I1409" s="44"/>
      <c r="J1409" s="44"/>
    </row>
    <row r="1410" spans="2:10">
      <c r="B1410" t="str">
        <f t="shared" si="31"/>
        <v/>
      </c>
      <c r="C1410" s="44"/>
      <c r="D1410" s="44"/>
      <c r="E1410" s="44"/>
      <c r="F1410" s="45"/>
      <c r="G1410" s="44"/>
      <c r="H1410" s="44"/>
      <c r="I1410" s="44"/>
      <c r="J1410" s="44"/>
    </row>
    <row r="1411" spans="2:10">
      <c r="B1411" t="str">
        <f t="shared" ref="B1411:B1474" si="32">IFERROR(LEFT(CONCATENATE(H1411," ",J1411),LEN(CONCATENATE(H1411," ",J1411))-2),"")</f>
        <v/>
      </c>
      <c r="C1411" s="44"/>
      <c r="D1411" s="44"/>
      <c r="E1411" s="44"/>
      <c r="F1411" s="45"/>
      <c r="G1411" s="44"/>
      <c r="H1411" s="44"/>
      <c r="I1411" s="44"/>
      <c r="J1411" s="44"/>
    </row>
    <row r="1412" spans="2:10">
      <c r="B1412" t="str">
        <f t="shared" si="32"/>
        <v/>
      </c>
      <c r="C1412" s="44"/>
      <c r="D1412" s="44"/>
      <c r="E1412" s="44"/>
      <c r="F1412" s="45"/>
      <c r="G1412" s="44"/>
      <c r="H1412" s="44"/>
      <c r="I1412" s="44"/>
      <c r="J1412" s="44"/>
    </row>
    <row r="1413" spans="2:10">
      <c r="B1413" t="str">
        <f t="shared" si="32"/>
        <v/>
      </c>
      <c r="C1413" s="44"/>
      <c r="D1413" s="44"/>
      <c r="E1413" s="44"/>
      <c r="F1413" s="45"/>
      <c r="G1413" s="44"/>
      <c r="H1413" s="44"/>
      <c r="I1413" s="44"/>
      <c r="J1413" s="44"/>
    </row>
    <row r="1414" spans="2:10">
      <c r="B1414" t="str">
        <f t="shared" si="32"/>
        <v/>
      </c>
      <c r="C1414" s="44"/>
      <c r="D1414" s="44"/>
      <c r="E1414" s="44"/>
      <c r="F1414" s="45"/>
      <c r="G1414" s="44"/>
      <c r="H1414" s="44"/>
      <c r="I1414" s="44"/>
      <c r="J1414" s="44"/>
    </row>
    <row r="1415" spans="2:10">
      <c r="B1415" t="str">
        <f t="shared" si="32"/>
        <v/>
      </c>
      <c r="C1415" s="44"/>
      <c r="D1415" s="44"/>
      <c r="E1415" s="44"/>
      <c r="F1415" s="45"/>
      <c r="G1415" s="44"/>
      <c r="H1415" s="44"/>
      <c r="I1415" s="44"/>
      <c r="J1415" s="44"/>
    </row>
    <row r="1416" spans="2:10">
      <c r="B1416" t="str">
        <f t="shared" si="32"/>
        <v/>
      </c>
      <c r="C1416" s="44"/>
      <c r="D1416" s="44"/>
      <c r="E1416" s="44"/>
      <c r="F1416" s="45"/>
      <c r="G1416" s="44"/>
      <c r="H1416" s="44"/>
      <c r="I1416" s="44"/>
      <c r="J1416" s="44"/>
    </row>
    <row r="1417" spans="2:10">
      <c r="B1417" t="str">
        <f t="shared" si="32"/>
        <v/>
      </c>
      <c r="C1417" s="44"/>
      <c r="D1417" s="44"/>
      <c r="E1417" s="44"/>
      <c r="F1417" s="45"/>
      <c r="G1417" s="44"/>
      <c r="H1417" s="44"/>
      <c r="I1417" s="44"/>
      <c r="J1417" s="44"/>
    </row>
    <row r="1418" spans="2:10">
      <c r="B1418" t="str">
        <f t="shared" si="32"/>
        <v/>
      </c>
      <c r="C1418" s="44"/>
      <c r="D1418" s="44"/>
      <c r="E1418" s="44"/>
      <c r="F1418" s="45"/>
      <c r="G1418" s="44"/>
      <c r="H1418" s="44"/>
      <c r="I1418" s="44"/>
      <c r="J1418" s="44"/>
    </row>
    <row r="1419" spans="2:10">
      <c r="B1419" t="str">
        <f t="shared" si="32"/>
        <v/>
      </c>
      <c r="C1419" s="44"/>
      <c r="D1419" s="44"/>
      <c r="E1419" s="44"/>
      <c r="F1419" s="45"/>
      <c r="G1419" s="44"/>
      <c r="H1419" s="44"/>
      <c r="I1419" s="44"/>
      <c r="J1419" s="44"/>
    </row>
    <row r="1420" spans="2:10">
      <c r="B1420" t="str">
        <f t="shared" si="32"/>
        <v/>
      </c>
      <c r="C1420" s="44"/>
      <c r="D1420" s="44"/>
      <c r="E1420" s="44"/>
      <c r="F1420" s="45"/>
      <c r="G1420" s="44"/>
      <c r="H1420" s="44"/>
      <c r="I1420" s="44"/>
      <c r="J1420" s="44"/>
    </row>
    <row r="1421" spans="2:10">
      <c r="B1421" t="str">
        <f t="shared" si="32"/>
        <v/>
      </c>
      <c r="C1421" s="44"/>
      <c r="D1421" s="44"/>
      <c r="E1421" s="44"/>
      <c r="F1421" s="45"/>
      <c r="G1421" s="44"/>
      <c r="H1421" s="44"/>
      <c r="I1421" s="44"/>
      <c r="J1421" s="44"/>
    </row>
    <row r="1422" spans="2:10">
      <c r="B1422" t="str">
        <f t="shared" si="32"/>
        <v/>
      </c>
      <c r="C1422" s="44"/>
      <c r="D1422" s="44"/>
      <c r="E1422" s="44"/>
      <c r="F1422" s="45"/>
      <c r="G1422" s="44"/>
      <c r="H1422" s="44"/>
      <c r="I1422" s="44"/>
      <c r="J1422" s="44"/>
    </row>
    <row r="1423" spans="2:10">
      <c r="B1423" t="str">
        <f t="shared" si="32"/>
        <v/>
      </c>
      <c r="C1423" s="44"/>
      <c r="D1423" s="44"/>
      <c r="E1423" s="44"/>
      <c r="F1423" s="45"/>
      <c r="G1423" s="44"/>
      <c r="H1423" s="44"/>
      <c r="I1423" s="44"/>
      <c r="J1423" s="44"/>
    </row>
    <row r="1424" spans="2:10">
      <c r="B1424" t="str">
        <f t="shared" si="32"/>
        <v/>
      </c>
      <c r="C1424" s="44"/>
      <c r="D1424" s="44"/>
      <c r="E1424" s="44"/>
      <c r="F1424" s="45"/>
      <c r="G1424" s="44"/>
      <c r="H1424" s="44"/>
      <c r="I1424" s="44"/>
      <c r="J1424" s="44"/>
    </row>
    <row r="1425" spans="2:10">
      <c r="B1425" t="str">
        <f t="shared" si="32"/>
        <v/>
      </c>
      <c r="C1425" s="44"/>
      <c r="D1425" s="44"/>
      <c r="E1425" s="44"/>
      <c r="F1425" s="45"/>
      <c r="G1425" s="44"/>
      <c r="H1425" s="44"/>
      <c r="I1425" s="44"/>
      <c r="J1425" s="44"/>
    </row>
    <row r="1426" spans="2:10">
      <c r="B1426" t="str">
        <f t="shared" si="32"/>
        <v/>
      </c>
      <c r="C1426" s="44"/>
      <c r="D1426" s="44"/>
      <c r="E1426" s="44"/>
      <c r="F1426" s="45"/>
      <c r="G1426" s="44"/>
      <c r="H1426" s="44"/>
      <c r="I1426" s="44"/>
      <c r="J1426" s="44"/>
    </row>
    <row r="1427" spans="2:10">
      <c r="B1427" t="str">
        <f t="shared" si="32"/>
        <v/>
      </c>
      <c r="C1427" s="44"/>
      <c r="D1427" s="44"/>
      <c r="E1427" s="44"/>
      <c r="F1427" s="45"/>
      <c r="G1427" s="44"/>
      <c r="H1427" s="44"/>
      <c r="I1427" s="44"/>
      <c r="J1427" s="44"/>
    </row>
    <row r="1428" spans="2:10">
      <c r="B1428" t="str">
        <f t="shared" si="32"/>
        <v/>
      </c>
      <c r="C1428" s="44"/>
      <c r="D1428" s="44"/>
      <c r="E1428" s="44"/>
      <c r="F1428" s="45"/>
      <c r="G1428" s="44"/>
      <c r="H1428" s="44"/>
      <c r="I1428" s="44"/>
      <c r="J1428" s="44"/>
    </row>
    <row r="1429" spans="2:10">
      <c r="B1429" t="str">
        <f t="shared" si="32"/>
        <v/>
      </c>
      <c r="C1429" s="44"/>
      <c r="D1429" s="44"/>
      <c r="E1429" s="44"/>
      <c r="F1429" s="45"/>
      <c r="G1429" s="44"/>
      <c r="H1429" s="44"/>
      <c r="I1429" s="44"/>
      <c r="J1429" s="44"/>
    </row>
    <row r="1430" spans="2:10">
      <c r="B1430" t="str">
        <f t="shared" si="32"/>
        <v/>
      </c>
      <c r="C1430" s="44"/>
      <c r="D1430" s="44"/>
      <c r="E1430" s="44"/>
      <c r="F1430" s="45"/>
      <c r="G1430" s="44"/>
      <c r="H1430" s="44"/>
      <c r="I1430" s="44"/>
      <c r="J1430" s="44"/>
    </row>
    <row r="1431" spans="2:10">
      <c r="B1431" t="str">
        <f t="shared" si="32"/>
        <v/>
      </c>
      <c r="C1431" s="44"/>
      <c r="D1431" s="44"/>
      <c r="E1431" s="44"/>
      <c r="F1431" s="45"/>
      <c r="G1431" s="44"/>
      <c r="H1431" s="44"/>
      <c r="I1431" s="44"/>
      <c r="J1431" s="44"/>
    </row>
    <row r="1432" spans="2:10">
      <c r="B1432" t="str">
        <f t="shared" si="32"/>
        <v/>
      </c>
      <c r="C1432" s="44"/>
      <c r="D1432" s="44"/>
      <c r="E1432" s="44"/>
      <c r="F1432" s="45"/>
      <c r="G1432" s="44"/>
      <c r="H1432" s="44"/>
      <c r="I1432" s="44"/>
      <c r="J1432" s="44"/>
    </row>
    <row r="1433" spans="2:10">
      <c r="B1433" t="str">
        <f t="shared" si="32"/>
        <v/>
      </c>
      <c r="C1433" s="44"/>
      <c r="D1433" s="44"/>
      <c r="E1433" s="44"/>
      <c r="F1433" s="45"/>
      <c r="G1433" s="44"/>
      <c r="H1433" s="44"/>
      <c r="I1433" s="44"/>
      <c r="J1433" s="44"/>
    </row>
    <row r="1434" spans="2:10">
      <c r="B1434" t="str">
        <f t="shared" si="32"/>
        <v/>
      </c>
      <c r="C1434" s="44"/>
      <c r="D1434" s="44"/>
      <c r="E1434" s="44"/>
      <c r="F1434" s="45"/>
      <c r="G1434" s="44"/>
      <c r="H1434" s="44"/>
      <c r="I1434" s="44"/>
      <c r="J1434" s="44"/>
    </row>
    <row r="1435" spans="2:10">
      <c r="B1435" t="str">
        <f t="shared" si="32"/>
        <v/>
      </c>
      <c r="C1435" s="44"/>
      <c r="D1435" s="44"/>
      <c r="E1435" s="44"/>
      <c r="F1435" s="45"/>
      <c r="G1435" s="44"/>
      <c r="H1435" s="44"/>
      <c r="I1435" s="44"/>
      <c r="J1435" s="44"/>
    </row>
    <row r="1436" spans="2:10">
      <c r="B1436" t="str">
        <f t="shared" si="32"/>
        <v/>
      </c>
      <c r="C1436" s="44"/>
      <c r="D1436" s="44"/>
      <c r="E1436" s="44"/>
      <c r="F1436" s="45"/>
      <c r="G1436" s="44"/>
      <c r="H1436" s="44"/>
      <c r="I1436" s="44"/>
      <c r="J1436" s="44"/>
    </row>
    <row r="1437" spans="2:10">
      <c r="B1437" t="str">
        <f t="shared" si="32"/>
        <v/>
      </c>
      <c r="C1437" s="44"/>
      <c r="D1437" s="44"/>
      <c r="E1437" s="44"/>
      <c r="F1437" s="45"/>
      <c r="G1437" s="44"/>
      <c r="H1437" s="44"/>
      <c r="I1437" s="44"/>
      <c r="J1437" s="44"/>
    </row>
    <row r="1438" spans="2:10">
      <c r="B1438" t="str">
        <f t="shared" si="32"/>
        <v/>
      </c>
      <c r="C1438" s="44"/>
      <c r="D1438" s="44"/>
      <c r="E1438" s="44"/>
      <c r="F1438" s="45"/>
      <c r="G1438" s="44"/>
      <c r="H1438" s="44"/>
      <c r="I1438" s="44"/>
      <c r="J1438" s="44"/>
    </row>
    <row r="1439" spans="2:10">
      <c r="B1439" t="str">
        <f t="shared" si="32"/>
        <v/>
      </c>
      <c r="C1439" s="44"/>
      <c r="D1439" s="44"/>
      <c r="E1439" s="44"/>
      <c r="F1439" s="45"/>
      <c r="G1439" s="44"/>
      <c r="H1439" s="44"/>
      <c r="I1439" s="44"/>
      <c r="J1439" s="44"/>
    </row>
    <row r="1440" spans="2:10">
      <c r="B1440" t="str">
        <f t="shared" si="32"/>
        <v/>
      </c>
      <c r="C1440" s="44"/>
      <c r="D1440" s="44"/>
      <c r="E1440" s="44"/>
      <c r="F1440" s="45"/>
      <c r="G1440" s="44"/>
      <c r="H1440" s="44"/>
      <c r="I1440" s="44"/>
      <c r="J1440" s="44"/>
    </row>
    <row r="1441" spans="2:10">
      <c r="B1441" t="str">
        <f t="shared" si="32"/>
        <v/>
      </c>
      <c r="C1441" s="44"/>
      <c r="D1441" s="44"/>
      <c r="E1441" s="44"/>
      <c r="F1441" s="45"/>
      <c r="G1441" s="44"/>
      <c r="H1441" s="44"/>
      <c r="I1441" s="44"/>
      <c r="J1441" s="44"/>
    </row>
    <row r="1442" spans="2:10">
      <c r="B1442" t="str">
        <f t="shared" si="32"/>
        <v/>
      </c>
      <c r="C1442" s="44"/>
      <c r="D1442" s="44"/>
      <c r="E1442" s="44"/>
      <c r="F1442" s="45"/>
      <c r="G1442" s="44"/>
      <c r="H1442" s="44"/>
      <c r="I1442" s="44"/>
      <c r="J1442" s="44"/>
    </row>
    <row r="1443" spans="2:10">
      <c r="B1443" t="str">
        <f t="shared" si="32"/>
        <v/>
      </c>
      <c r="C1443" s="44"/>
      <c r="D1443" s="44"/>
      <c r="E1443" s="44"/>
      <c r="F1443" s="45"/>
      <c r="G1443" s="44"/>
      <c r="H1443" s="44"/>
      <c r="I1443" s="44"/>
      <c r="J1443" s="44"/>
    </row>
    <row r="1444" spans="2:10">
      <c r="B1444" t="str">
        <f t="shared" si="32"/>
        <v/>
      </c>
      <c r="C1444" s="44"/>
      <c r="D1444" s="44"/>
      <c r="E1444" s="44"/>
      <c r="F1444" s="45"/>
      <c r="G1444" s="44"/>
      <c r="H1444" s="44"/>
      <c r="I1444" s="44"/>
      <c r="J1444" s="44"/>
    </row>
    <row r="1445" spans="2:10">
      <c r="B1445" t="str">
        <f t="shared" si="32"/>
        <v/>
      </c>
      <c r="C1445" s="44"/>
      <c r="D1445" s="44"/>
      <c r="E1445" s="44"/>
      <c r="F1445" s="45"/>
      <c r="G1445" s="44"/>
      <c r="H1445" s="44"/>
      <c r="I1445" s="44"/>
      <c r="J1445" s="44"/>
    </row>
    <row r="1446" spans="2:10">
      <c r="B1446" t="str">
        <f t="shared" si="32"/>
        <v/>
      </c>
      <c r="C1446" s="44"/>
      <c r="D1446" s="44"/>
      <c r="E1446" s="44"/>
      <c r="F1446" s="45"/>
      <c r="G1446" s="44"/>
      <c r="H1446" s="44"/>
      <c r="I1446" s="44"/>
      <c r="J1446" s="44"/>
    </row>
    <row r="1447" spans="2:10">
      <c r="B1447" t="str">
        <f t="shared" si="32"/>
        <v/>
      </c>
      <c r="C1447" s="44"/>
      <c r="D1447" s="44"/>
      <c r="E1447" s="44"/>
      <c r="F1447" s="45"/>
      <c r="G1447" s="44"/>
      <c r="H1447" s="44"/>
      <c r="I1447" s="44"/>
      <c r="J1447" s="44"/>
    </row>
    <row r="1448" spans="2:10">
      <c r="B1448" t="str">
        <f t="shared" si="32"/>
        <v/>
      </c>
      <c r="C1448" s="44"/>
      <c r="D1448" s="44"/>
      <c r="E1448" s="44"/>
      <c r="F1448" s="45"/>
      <c r="G1448" s="44"/>
      <c r="H1448" s="44"/>
      <c r="I1448" s="44"/>
      <c r="J1448" s="44"/>
    </row>
    <row r="1449" spans="2:10">
      <c r="B1449" t="str">
        <f t="shared" si="32"/>
        <v/>
      </c>
      <c r="C1449" s="44"/>
      <c r="D1449" s="44"/>
      <c r="E1449" s="44"/>
      <c r="F1449" s="45"/>
      <c r="G1449" s="44"/>
      <c r="H1449" s="44"/>
      <c r="I1449" s="44"/>
      <c r="J1449" s="44"/>
    </row>
    <row r="1450" spans="2:10">
      <c r="B1450" t="str">
        <f t="shared" si="32"/>
        <v/>
      </c>
      <c r="C1450" s="44"/>
      <c r="D1450" s="44"/>
      <c r="E1450" s="44"/>
      <c r="F1450" s="45"/>
      <c r="G1450" s="44"/>
      <c r="H1450" s="44"/>
      <c r="I1450" s="44"/>
      <c r="J1450" s="44"/>
    </row>
    <row r="1451" spans="2:10">
      <c r="B1451" t="str">
        <f t="shared" si="32"/>
        <v/>
      </c>
      <c r="C1451" s="44"/>
      <c r="D1451" s="44"/>
      <c r="E1451" s="44"/>
      <c r="F1451" s="45"/>
      <c r="G1451" s="44"/>
      <c r="H1451" s="44"/>
      <c r="I1451" s="44"/>
      <c r="J1451" s="44"/>
    </row>
    <row r="1452" spans="2:10">
      <c r="B1452" t="str">
        <f t="shared" si="32"/>
        <v/>
      </c>
      <c r="C1452" s="44"/>
      <c r="D1452" s="44"/>
      <c r="E1452" s="44"/>
      <c r="F1452" s="45"/>
      <c r="G1452" s="44"/>
      <c r="H1452" s="44"/>
      <c r="I1452" s="44"/>
      <c r="J1452" s="44"/>
    </row>
    <row r="1453" spans="2:10">
      <c r="B1453" t="str">
        <f t="shared" si="32"/>
        <v/>
      </c>
      <c r="C1453" s="44"/>
      <c r="D1453" s="44"/>
      <c r="E1453" s="44"/>
      <c r="F1453" s="45"/>
      <c r="G1453" s="44"/>
      <c r="H1453" s="44"/>
      <c r="I1453" s="44"/>
      <c r="J1453" s="44"/>
    </row>
    <row r="1454" spans="2:10">
      <c r="B1454" t="str">
        <f t="shared" si="32"/>
        <v/>
      </c>
      <c r="C1454" s="44"/>
      <c r="D1454" s="44"/>
      <c r="E1454" s="44"/>
      <c r="F1454" s="45"/>
      <c r="G1454" s="44"/>
      <c r="H1454" s="44"/>
      <c r="I1454" s="44"/>
      <c r="J1454" s="44"/>
    </row>
    <row r="1455" spans="2:10">
      <c r="B1455" t="str">
        <f t="shared" si="32"/>
        <v/>
      </c>
      <c r="C1455" s="44"/>
      <c r="D1455" s="44"/>
      <c r="E1455" s="44"/>
      <c r="F1455" s="45"/>
      <c r="G1455" s="44"/>
      <c r="H1455" s="44"/>
      <c r="I1455" s="44"/>
      <c r="J1455" s="44"/>
    </row>
    <row r="1456" spans="2:10">
      <c r="B1456" t="str">
        <f t="shared" si="32"/>
        <v/>
      </c>
      <c r="C1456" s="44"/>
      <c r="D1456" s="44"/>
      <c r="E1456" s="44"/>
      <c r="F1456" s="45"/>
      <c r="G1456" s="44"/>
      <c r="H1456" s="44"/>
      <c r="I1456" s="44"/>
      <c r="J1456" s="44"/>
    </row>
    <row r="1457" spans="2:10">
      <c r="B1457" t="str">
        <f t="shared" si="32"/>
        <v/>
      </c>
      <c r="C1457" s="44"/>
      <c r="D1457" s="44"/>
      <c r="E1457" s="44"/>
      <c r="F1457" s="45"/>
      <c r="G1457" s="44"/>
      <c r="H1457" s="44"/>
      <c r="I1457" s="44"/>
      <c r="J1457" s="44"/>
    </row>
    <row r="1458" spans="2:10">
      <c r="B1458" t="str">
        <f t="shared" si="32"/>
        <v/>
      </c>
      <c r="C1458" s="44"/>
      <c r="D1458" s="44"/>
      <c r="E1458" s="44"/>
      <c r="F1458" s="45"/>
      <c r="G1458" s="44"/>
      <c r="H1458" s="44"/>
      <c r="I1458" s="44"/>
      <c r="J1458" s="44"/>
    </row>
    <row r="1459" spans="2:10">
      <c r="B1459" t="str">
        <f t="shared" si="32"/>
        <v/>
      </c>
      <c r="C1459" s="44"/>
      <c r="D1459" s="44"/>
      <c r="E1459" s="44"/>
      <c r="F1459" s="45"/>
      <c r="G1459" s="44"/>
      <c r="H1459" s="44"/>
      <c r="I1459" s="44"/>
      <c r="J1459" s="44"/>
    </row>
    <row r="1460" spans="2:10">
      <c r="B1460" t="str">
        <f t="shared" si="32"/>
        <v/>
      </c>
      <c r="C1460" s="44"/>
      <c r="D1460" s="44"/>
      <c r="E1460" s="44"/>
      <c r="F1460" s="45"/>
      <c r="G1460" s="44"/>
      <c r="H1460" s="44"/>
      <c r="I1460" s="44"/>
      <c r="J1460" s="44"/>
    </row>
    <row r="1461" spans="2:10">
      <c r="B1461" t="str">
        <f t="shared" si="32"/>
        <v/>
      </c>
      <c r="C1461" s="44"/>
      <c r="D1461" s="44"/>
      <c r="E1461" s="44"/>
      <c r="F1461" s="45"/>
      <c r="G1461" s="44"/>
      <c r="H1461" s="44"/>
      <c r="I1461" s="44"/>
      <c r="J1461" s="44"/>
    </row>
    <row r="1462" spans="2:10">
      <c r="B1462" t="str">
        <f t="shared" si="32"/>
        <v/>
      </c>
      <c r="C1462" s="44"/>
      <c r="D1462" s="44"/>
      <c r="E1462" s="44"/>
      <c r="F1462" s="45"/>
      <c r="G1462" s="44"/>
      <c r="H1462" s="44"/>
      <c r="I1462" s="44"/>
      <c r="J1462" s="44"/>
    </row>
    <row r="1463" spans="2:10">
      <c r="B1463" t="str">
        <f t="shared" si="32"/>
        <v/>
      </c>
      <c r="C1463" s="44"/>
      <c r="D1463" s="44"/>
      <c r="E1463" s="44"/>
      <c r="F1463" s="45"/>
      <c r="G1463" s="44"/>
      <c r="H1463" s="44"/>
      <c r="I1463" s="44"/>
      <c r="J1463" s="44"/>
    </row>
    <row r="1464" spans="2:10">
      <c r="B1464" t="str">
        <f t="shared" si="32"/>
        <v/>
      </c>
      <c r="C1464" s="44"/>
      <c r="D1464" s="44"/>
      <c r="E1464" s="44"/>
      <c r="F1464" s="45"/>
      <c r="G1464" s="44"/>
      <c r="H1464" s="44"/>
      <c r="I1464" s="44"/>
      <c r="J1464" s="44"/>
    </row>
    <row r="1465" spans="2:10">
      <c r="B1465" t="str">
        <f t="shared" si="32"/>
        <v/>
      </c>
      <c r="C1465" s="44"/>
      <c r="D1465" s="44"/>
      <c r="E1465" s="44"/>
      <c r="F1465" s="45"/>
      <c r="G1465" s="44"/>
      <c r="H1465" s="44"/>
      <c r="I1465" s="44"/>
      <c r="J1465" s="44"/>
    </row>
    <row r="1466" spans="2:10">
      <c r="B1466" t="str">
        <f t="shared" si="32"/>
        <v/>
      </c>
      <c r="C1466" s="44"/>
      <c r="D1466" s="44"/>
      <c r="E1466" s="44"/>
      <c r="F1466" s="45"/>
      <c r="G1466" s="44"/>
      <c r="H1466" s="44"/>
      <c r="I1466" s="44"/>
      <c r="J1466" s="44"/>
    </row>
    <row r="1467" spans="2:10">
      <c r="B1467" t="str">
        <f t="shared" si="32"/>
        <v/>
      </c>
      <c r="C1467" s="44"/>
      <c r="D1467" s="44"/>
      <c r="E1467" s="44"/>
      <c r="F1467" s="45"/>
      <c r="G1467" s="44"/>
      <c r="H1467" s="44"/>
      <c r="I1467" s="44"/>
      <c r="J1467" s="44"/>
    </row>
    <row r="1468" spans="2:10">
      <c r="B1468" t="str">
        <f t="shared" si="32"/>
        <v/>
      </c>
      <c r="C1468" s="44"/>
      <c r="D1468" s="44"/>
      <c r="E1468" s="44"/>
      <c r="F1468" s="45"/>
      <c r="G1468" s="44"/>
      <c r="H1468" s="44"/>
      <c r="I1468" s="44"/>
      <c r="J1468" s="44"/>
    </row>
    <row r="1469" spans="2:10">
      <c r="B1469" t="str">
        <f t="shared" si="32"/>
        <v/>
      </c>
      <c r="C1469" s="44"/>
      <c r="D1469" s="44"/>
      <c r="E1469" s="44"/>
      <c r="F1469" s="45"/>
      <c r="G1469" s="44"/>
      <c r="H1469" s="44"/>
      <c r="I1469" s="44"/>
      <c r="J1469" s="44"/>
    </row>
    <row r="1470" spans="2:10">
      <c r="B1470" t="str">
        <f t="shared" si="32"/>
        <v/>
      </c>
      <c r="C1470" s="44"/>
      <c r="D1470" s="44"/>
      <c r="E1470" s="44"/>
      <c r="F1470" s="45"/>
      <c r="G1470" s="44"/>
      <c r="H1470" s="44"/>
      <c r="I1470" s="44"/>
      <c r="J1470" s="44"/>
    </row>
    <row r="1471" spans="2:10">
      <c r="B1471" t="str">
        <f t="shared" si="32"/>
        <v/>
      </c>
      <c r="C1471" s="44"/>
      <c r="D1471" s="44"/>
      <c r="E1471" s="44"/>
      <c r="F1471" s="45"/>
      <c r="G1471" s="44"/>
      <c r="H1471" s="44"/>
      <c r="I1471" s="44"/>
      <c r="J1471" s="44"/>
    </row>
    <row r="1472" spans="2:10">
      <c r="B1472" t="str">
        <f t="shared" si="32"/>
        <v/>
      </c>
      <c r="C1472" s="44"/>
      <c r="D1472" s="44"/>
      <c r="E1472" s="44"/>
      <c r="F1472" s="45"/>
      <c r="G1472" s="44"/>
      <c r="H1472" s="44"/>
      <c r="I1472" s="44"/>
      <c r="J1472" s="44"/>
    </row>
    <row r="1473" spans="2:10">
      <c r="B1473" t="str">
        <f t="shared" si="32"/>
        <v/>
      </c>
      <c r="C1473" s="44"/>
      <c r="D1473" s="44"/>
      <c r="E1473" s="44"/>
      <c r="F1473" s="45"/>
      <c r="G1473" s="44"/>
      <c r="H1473" s="44"/>
      <c r="I1473" s="44"/>
      <c r="J1473" s="44"/>
    </row>
    <row r="1474" spans="2:10">
      <c r="B1474" t="str">
        <f t="shared" si="32"/>
        <v/>
      </c>
      <c r="C1474" s="44"/>
      <c r="D1474" s="44"/>
      <c r="E1474" s="44"/>
      <c r="F1474" s="45"/>
      <c r="G1474" s="44"/>
      <c r="H1474" s="44"/>
      <c r="I1474" s="44"/>
      <c r="J1474" s="44"/>
    </row>
    <row r="1475" spans="2:10">
      <c r="B1475" t="str">
        <f t="shared" ref="B1475:B1538" si="33">IFERROR(LEFT(CONCATENATE(H1475," ",J1475),LEN(CONCATENATE(H1475," ",J1475))-2),"")</f>
        <v/>
      </c>
      <c r="C1475" s="44"/>
      <c r="D1475" s="44"/>
      <c r="E1475" s="44"/>
      <c r="F1475" s="45"/>
      <c r="G1475" s="44"/>
      <c r="H1475" s="44"/>
      <c r="I1475" s="44"/>
      <c r="J1475" s="44"/>
    </row>
    <row r="1476" spans="2:10">
      <c r="B1476" t="str">
        <f t="shared" si="33"/>
        <v/>
      </c>
      <c r="C1476" s="44"/>
      <c r="D1476" s="44"/>
      <c r="E1476" s="44"/>
      <c r="F1476" s="45"/>
      <c r="G1476" s="44"/>
      <c r="H1476" s="44"/>
      <c r="I1476" s="44"/>
      <c r="J1476" s="44"/>
    </row>
    <row r="1477" spans="2:10">
      <c r="B1477" t="str">
        <f t="shared" si="33"/>
        <v/>
      </c>
      <c r="C1477" s="44"/>
      <c r="D1477" s="44"/>
      <c r="E1477" s="44"/>
      <c r="F1477" s="45"/>
      <c r="G1477" s="44"/>
      <c r="H1477" s="44"/>
      <c r="I1477" s="44"/>
      <c r="J1477" s="44"/>
    </row>
    <row r="1478" spans="2:10">
      <c r="B1478" t="str">
        <f t="shared" si="33"/>
        <v/>
      </c>
      <c r="C1478" s="44"/>
      <c r="D1478" s="44"/>
      <c r="E1478" s="44"/>
      <c r="F1478" s="45"/>
      <c r="G1478" s="44"/>
      <c r="H1478" s="44"/>
      <c r="I1478" s="44"/>
      <c r="J1478" s="44"/>
    </row>
    <row r="1479" spans="2:10">
      <c r="B1479" t="str">
        <f t="shared" si="33"/>
        <v/>
      </c>
      <c r="C1479" s="44"/>
      <c r="D1479" s="44"/>
      <c r="E1479" s="44"/>
      <c r="F1479" s="45"/>
      <c r="G1479" s="44"/>
      <c r="H1479" s="44"/>
      <c r="I1479" s="44"/>
      <c r="J1479" s="44"/>
    </row>
    <row r="1480" spans="2:10">
      <c r="B1480" t="str">
        <f t="shared" si="33"/>
        <v/>
      </c>
      <c r="C1480" s="44"/>
      <c r="D1480" s="44"/>
      <c r="E1480" s="44"/>
      <c r="F1480" s="45"/>
      <c r="G1480" s="44"/>
      <c r="H1480" s="44"/>
      <c r="I1480" s="44"/>
      <c r="J1480" s="44"/>
    </row>
    <row r="1481" spans="2:10">
      <c r="B1481" t="str">
        <f t="shared" si="33"/>
        <v/>
      </c>
      <c r="C1481" s="44"/>
      <c r="D1481" s="44"/>
      <c r="E1481" s="44"/>
      <c r="F1481" s="45"/>
      <c r="G1481" s="44"/>
      <c r="H1481" s="44"/>
      <c r="I1481" s="44"/>
      <c r="J1481" s="44"/>
    </row>
    <row r="1482" spans="2:10">
      <c r="B1482" t="str">
        <f t="shared" si="33"/>
        <v/>
      </c>
      <c r="C1482" s="44"/>
      <c r="D1482" s="44"/>
      <c r="E1482" s="44"/>
      <c r="F1482" s="45"/>
      <c r="G1482" s="44"/>
      <c r="H1482" s="44"/>
      <c r="I1482" s="44"/>
      <c r="J1482" s="44"/>
    </row>
    <row r="1483" spans="2:10">
      <c r="B1483" t="str">
        <f t="shared" si="33"/>
        <v/>
      </c>
      <c r="C1483" s="44"/>
      <c r="D1483" s="44"/>
      <c r="E1483" s="44"/>
      <c r="F1483" s="45"/>
      <c r="G1483" s="44"/>
      <c r="H1483" s="44"/>
      <c r="I1483" s="44"/>
      <c r="J1483" s="44"/>
    </row>
    <row r="1484" spans="2:10">
      <c r="B1484" t="str">
        <f t="shared" si="33"/>
        <v/>
      </c>
      <c r="C1484" s="44"/>
      <c r="D1484" s="44"/>
      <c r="E1484" s="44"/>
      <c r="F1484" s="45"/>
      <c r="G1484" s="44"/>
      <c r="H1484" s="44"/>
      <c r="I1484" s="44"/>
      <c r="J1484" s="44"/>
    </row>
    <row r="1485" spans="2:10">
      <c r="B1485" t="str">
        <f t="shared" si="33"/>
        <v/>
      </c>
      <c r="C1485" s="44"/>
      <c r="D1485" s="44"/>
      <c r="E1485" s="44"/>
      <c r="F1485" s="45"/>
      <c r="G1485" s="44"/>
      <c r="H1485" s="44"/>
      <c r="I1485" s="44"/>
      <c r="J1485" s="44"/>
    </row>
    <row r="1486" spans="2:10">
      <c r="B1486" t="str">
        <f t="shared" si="33"/>
        <v/>
      </c>
      <c r="C1486" s="44"/>
      <c r="D1486" s="44"/>
      <c r="E1486" s="44"/>
      <c r="F1486" s="45"/>
      <c r="G1486" s="44"/>
      <c r="H1486" s="44"/>
      <c r="I1486" s="44"/>
      <c r="J1486" s="44"/>
    </row>
    <row r="1487" spans="2:10">
      <c r="B1487" t="str">
        <f t="shared" si="33"/>
        <v/>
      </c>
      <c r="C1487" s="44"/>
      <c r="D1487" s="44"/>
      <c r="E1487" s="44"/>
      <c r="F1487" s="45"/>
      <c r="G1487" s="44"/>
      <c r="H1487" s="44"/>
      <c r="I1487" s="44"/>
      <c r="J1487" s="44"/>
    </row>
    <row r="1488" spans="2:10">
      <c r="B1488" t="str">
        <f t="shared" si="33"/>
        <v/>
      </c>
      <c r="C1488" s="44"/>
      <c r="D1488" s="44"/>
      <c r="E1488" s="44"/>
      <c r="F1488" s="45"/>
      <c r="G1488" s="44"/>
      <c r="H1488" s="44"/>
      <c r="I1488" s="44"/>
      <c r="J1488" s="44"/>
    </row>
    <row r="1489" spans="2:10">
      <c r="B1489" t="str">
        <f t="shared" si="33"/>
        <v/>
      </c>
      <c r="C1489" s="44"/>
      <c r="D1489" s="44"/>
      <c r="E1489" s="44"/>
      <c r="F1489" s="45"/>
      <c r="G1489" s="44"/>
      <c r="H1489" s="44"/>
      <c r="I1489" s="44"/>
      <c r="J1489" s="44"/>
    </row>
    <row r="1490" spans="2:10">
      <c r="B1490" t="str">
        <f t="shared" si="33"/>
        <v/>
      </c>
      <c r="C1490" s="44"/>
      <c r="D1490" s="44"/>
      <c r="E1490" s="44"/>
      <c r="F1490" s="45"/>
      <c r="G1490" s="44"/>
      <c r="H1490" s="44"/>
      <c r="I1490" s="44"/>
      <c r="J1490" s="44"/>
    </row>
    <row r="1491" spans="2:10">
      <c r="B1491" t="str">
        <f t="shared" si="33"/>
        <v/>
      </c>
      <c r="C1491" s="44"/>
      <c r="D1491" s="44"/>
      <c r="E1491" s="44"/>
      <c r="F1491" s="45"/>
      <c r="G1491" s="44"/>
      <c r="H1491" s="44"/>
      <c r="I1491" s="44"/>
      <c r="J1491" s="44"/>
    </row>
    <row r="1492" spans="2:10">
      <c r="B1492" t="str">
        <f t="shared" si="33"/>
        <v/>
      </c>
      <c r="C1492" s="44"/>
      <c r="D1492" s="44"/>
      <c r="E1492" s="44"/>
      <c r="F1492" s="45"/>
      <c r="G1492" s="44"/>
      <c r="H1492" s="44"/>
      <c r="I1492" s="44"/>
      <c r="J1492" s="44"/>
    </row>
    <row r="1493" spans="2:10">
      <c r="B1493" t="str">
        <f t="shared" si="33"/>
        <v/>
      </c>
      <c r="C1493" s="44"/>
      <c r="D1493" s="44"/>
      <c r="E1493" s="44"/>
      <c r="F1493" s="45"/>
      <c r="G1493" s="44"/>
      <c r="H1493" s="44"/>
      <c r="I1493" s="44"/>
      <c r="J1493" s="44"/>
    </row>
    <row r="1494" spans="2:10">
      <c r="B1494" t="str">
        <f t="shared" si="33"/>
        <v/>
      </c>
      <c r="C1494" s="44"/>
      <c r="D1494" s="44"/>
      <c r="E1494" s="44"/>
      <c r="F1494" s="45"/>
      <c r="G1494" s="44"/>
      <c r="H1494" s="44"/>
      <c r="I1494" s="44"/>
      <c r="J1494" s="44"/>
    </row>
    <row r="1495" spans="2:10">
      <c r="B1495" t="str">
        <f t="shared" si="33"/>
        <v/>
      </c>
      <c r="C1495" s="44"/>
      <c r="D1495" s="44"/>
      <c r="E1495" s="44"/>
      <c r="F1495" s="45"/>
      <c r="G1495" s="44"/>
      <c r="H1495" s="44"/>
      <c r="I1495" s="44"/>
      <c r="J1495" s="44"/>
    </row>
    <row r="1496" spans="2:10">
      <c r="B1496" t="str">
        <f t="shared" si="33"/>
        <v/>
      </c>
      <c r="C1496" s="44"/>
      <c r="D1496" s="44"/>
      <c r="E1496" s="44"/>
      <c r="F1496" s="45"/>
      <c r="G1496" s="44"/>
      <c r="H1496" s="44"/>
      <c r="I1496" s="44"/>
      <c r="J1496" s="44"/>
    </row>
    <row r="1497" spans="2:10">
      <c r="B1497" t="str">
        <f t="shared" si="33"/>
        <v/>
      </c>
      <c r="C1497" s="44"/>
      <c r="D1497" s="44"/>
      <c r="E1497" s="44"/>
      <c r="F1497" s="45"/>
      <c r="G1497" s="44"/>
      <c r="H1497" s="44"/>
      <c r="I1497" s="44"/>
      <c r="J1497" s="44"/>
    </row>
    <row r="1498" spans="2:10">
      <c r="B1498" t="str">
        <f t="shared" si="33"/>
        <v/>
      </c>
      <c r="C1498" s="44"/>
      <c r="D1498" s="44"/>
      <c r="E1498" s="44"/>
      <c r="F1498" s="45"/>
      <c r="G1498" s="44"/>
      <c r="H1498" s="44"/>
      <c r="I1498" s="44"/>
      <c r="J1498" s="44"/>
    </row>
    <row r="1499" spans="2:10">
      <c r="B1499" t="str">
        <f t="shared" si="33"/>
        <v/>
      </c>
      <c r="C1499" s="44"/>
      <c r="D1499" s="44"/>
      <c r="E1499" s="44"/>
      <c r="F1499" s="45"/>
      <c r="G1499" s="44"/>
      <c r="H1499" s="44"/>
      <c r="I1499" s="44"/>
      <c r="J1499" s="44"/>
    </row>
    <row r="1500" spans="2:10">
      <c r="B1500" t="str">
        <f t="shared" si="33"/>
        <v/>
      </c>
      <c r="C1500" s="44"/>
      <c r="D1500" s="44"/>
      <c r="E1500" s="44"/>
      <c r="F1500" s="45"/>
      <c r="G1500" s="44"/>
      <c r="H1500" s="44"/>
      <c r="I1500" s="44"/>
      <c r="J1500" s="44"/>
    </row>
    <row r="1501" spans="2:10">
      <c r="B1501" t="str">
        <f t="shared" si="33"/>
        <v/>
      </c>
      <c r="C1501" s="44"/>
      <c r="D1501" s="44"/>
      <c r="E1501" s="44"/>
      <c r="F1501" s="45"/>
      <c r="G1501" s="44"/>
      <c r="H1501" s="44"/>
      <c r="I1501" s="44"/>
      <c r="J1501" s="44"/>
    </row>
    <row r="1502" spans="2:10">
      <c r="B1502" t="str">
        <f t="shared" si="33"/>
        <v/>
      </c>
      <c r="C1502" s="44"/>
      <c r="D1502" s="44"/>
      <c r="E1502" s="44"/>
      <c r="F1502" s="45"/>
      <c r="G1502" s="44"/>
      <c r="H1502" s="44"/>
      <c r="I1502" s="44"/>
      <c r="J1502" s="44"/>
    </row>
    <row r="1503" spans="2:10">
      <c r="B1503" t="str">
        <f t="shared" si="33"/>
        <v/>
      </c>
      <c r="C1503" s="44"/>
      <c r="D1503" s="44"/>
      <c r="E1503" s="44"/>
      <c r="F1503" s="45"/>
      <c r="G1503" s="44"/>
      <c r="H1503" s="44"/>
      <c r="I1503" s="44"/>
      <c r="J1503" s="44"/>
    </row>
    <row r="1504" spans="2:10">
      <c r="B1504" t="str">
        <f t="shared" si="33"/>
        <v/>
      </c>
      <c r="C1504" s="44"/>
      <c r="D1504" s="44"/>
      <c r="E1504" s="44"/>
      <c r="F1504" s="45"/>
      <c r="G1504" s="44"/>
      <c r="H1504" s="44"/>
      <c r="I1504" s="44"/>
      <c r="J1504" s="44"/>
    </row>
    <row r="1505" spans="2:10">
      <c r="B1505" t="str">
        <f t="shared" si="33"/>
        <v/>
      </c>
      <c r="C1505" s="44"/>
      <c r="D1505" s="44"/>
      <c r="E1505" s="44"/>
      <c r="F1505" s="45"/>
      <c r="G1505" s="44"/>
      <c r="H1505" s="44"/>
      <c r="I1505" s="44"/>
      <c r="J1505" s="44"/>
    </row>
    <row r="1506" spans="2:10">
      <c r="B1506" t="str">
        <f t="shared" si="33"/>
        <v/>
      </c>
      <c r="C1506" s="44"/>
      <c r="D1506" s="44"/>
      <c r="E1506" s="44"/>
      <c r="F1506" s="45"/>
      <c r="G1506" s="44"/>
      <c r="H1506" s="44"/>
      <c r="I1506" s="44"/>
      <c r="J1506" s="44"/>
    </row>
    <row r="1507" spans="2:10">
      <c r="B1507" t="str">
        <f t="shared" si="33"/>
        <v/>
      </c>
      <c r="C1507" s="44"/>
      <c r="D1507" s="44"/>
      <c r="E1507" s="44"/>
      <c r="F1507" s="45"/>
      <c r="G1507" s="44"/>
      <c r="H1507" s="44"/>
      <c r="I1507" s="44"/>
      <c r="J1507" s="44"/>
    </row>
    <row r="1508" spans="2:10">
      <c r="B1508" t="str">
        <f t="shared" si="33"/>
        <v/>
      </c>
      <c r="C1508" s="44"/>
      <c r="D1508" s="44"/>
      <c r="E1508" s="44"/>
      <c r="F1508" s="45"/>
      <c r="G1508" s="44"/>
      <c r="H1508" s="44"/>
      <c r="I1508" s="44"/>
      <c r="J1508" s="44"/>
    </row>
    <row r="1509" spans="2:10">
      <c r="B1509" t="str">
        <f t="shared" si="33"/>
        <v/>
      </c>
      <c r="C1509" s="44"/>
      <c r="D1509" s="44"/>
      <c r="E1509" s="44"/>
      <c r="F1509" s="45"/>
      <c r="G1509" s="44"/>
      <c r="H1509" s="44"/>
      <c r="I1509" s="44"/>
      <c r="J1509" s="44"/>
    </row>
    <row r="1510" spans="2:10">
      <c r="B1510" t="str">
        <f t="shared" si="33"/>
        <v/>
      </c>
      <c r="C1510" s="44"/>
      <c r="D1510" s="44"/>
      <c r="E1510" s="44"/>
      <c r="F1510" s="45"/>
      <c r="G1510" s="44"/>
      <c r="H1510" s="44"/>
      <c r="I1510" s="44"/>
      <c r="J1510" s="44"/>
    </row>
    <row r="1511" spans="2:10">
      <c r="B1511" t="str">
        <f t="shared" si="33"/>
        <v/>
      </c>
      <c r="C1511" s="44"/>
      <c r="D1511" s="44"/>
      <c r="E1511" s="44"/>
      <c r="F1511" s="45"/>
      <c r="G1511" s="44"/>
      <c r="H1511" s="44"/>
      <c r="I1511" s="44"/>
      <c r="J1511" s="44"/>
    </row>
    <row r="1512" spans="2:10">
      <c r="B1512" t="str">
        <f t="shared" si="33"/>
        <v/>
      </c>
      <c r="C1512" s="44"/>
      <c r="D1512" s="44"/>
      <c r="E1512" s="44"/>
      <c r="F1512" s="45"/>
      <c r="G1512" s="44"/>
      <c r="H1512" s="44"/>
      <c r="I1512" s="44"/>
      <c r="J1512" s="44"/>
    </row>
    <row r="1513" spans="2:10">
      <c r="B1513" t="str">
        <f t="shared" si="33"/>
        <v/>
      </c>
      <c r="C1513" s="44"/>
      <c r="D1513" s="44"/>
      <c r="E1513" s="44"/>
      <c r="F1513" s="45"/>
      <c r="G1513" s="44"/>
      <c r="H1513" s="44"/>
      <c r="I1513" s="44"/>
      <c r="J1513" s="44"/>
    </row>
    <row r="1514" spans="2:10">
      <c r="B1514" t="str">
        <f t="shared" si="33"/>
        <v/>
      </c>
      <c r="C1514" s="44"/>
      <c r="D1514" s="44"/>
      <c r="E1514" s="44"/>
      <c r="F1514" s="45"/>
      <c r="G1514" s="44"/>
      <c r="H1514" s="44"/>
      <c r="I1514" s="44"/>
      <c r="J1514" s="44"/>
    </row>
    <row r="1515" spans="2:10">
      <c r="B1515" t="str">
        <f t="shared" si="33"/>
        <v/>
      </c>
      <c r="C1515" s="44"/>
      <c r="D1515" s="44"/>
      <c r="E1515" s="44"/>
      <c r="F1515" s="45"/>
      <c r="G1515" s="44"/>
      <c r="H1515" s="44"/>
      <c r="I1515" s="44"/>
      <c r="J1515" s="44"/>
    </row>
    <row r="1516" spans="2:10">
      <c r="B1516" t="str">
        <f t="shared" si="33"/>
        <v/>
      </c>
      <c r="C1516" s="44"/>
      <c r="D1516" s="44"/>
      <c r="E1516" s="44"/>
      <c r="F1516" s="45"/>
      <c r="G1516" s="44"/>
      <c r="H1516" s="44"/>
      <c r="I1516" s="44"/>
      <c r="J1516" s="44"/>
    </row>
    <row r="1517" spans="2:10">
      <c r="B1517" t="str">
        <f t="shared" si="33"/>
        <v/>
      </c>
      <c r="C1517" s="44"/>
      <c r="D1517" s="44"/>
      <c r="E1517" s="44"/>
      <c r="F1517" s="45"/>
      <c r="G1517" s="44"/>
      <c r="H1517" s="44"/>
      <c r="I1517" s="44"/>
      <c r="J1517" s="44"/>
    </row>
    <row r="1518" spans="2:10">
      <c r="B1518" t="str">
        <f t="shared" si="33"/>
        <v/>
      </c>
      <c r="C1518" s="44"/>
      <c r="D1518" s="44"/>
      <c r="E1518" s="44"/>
      <c r="F1518" s="45"/>
      <c r="G1518" s="44"/>
      <c r="H1518" s="44"/>
      <c r="I1518" s="44"/>
      <c r="J1518" s="44"/>
    </row>
    <row r="1519" spans="2:10">
      <c r="B1519" t="str">
        <f t="shared" si="33"/>
        <v/>
      </c>
      <c r="C1519" s="44"/>
      <c r="D1519" s="44"/>
      <c r="E1519" s="44"/>
      <c r="F1519" s="45"/>
      <c r="G1519" s="44"/>
      <c r="H1519" s="44"/>
      <c r="I1519" s="44"/>
      <c r="J1519" s="44"/>
    </row>
    <row r="1520" spans="2:10">
      <c r="B1520" t="str">
        <f t="shared" si="33"/>
        <v/>
      </c>
      <c r="C1520" s="44"/>
      <c r="D1520" s="44"/>
      <c r="E1520" s="44"/>
      <c r="F1520" s="45"/>
      <c r="G1520" s="44"/>
      <c r="H1520" s="44"/>
      <c r="I1520" s="44"/>
      <c r="J1520" s="44"/>
    </row>
    <row r="1521" spans="2:10">
      <c r="B1521" t="str">
        <f t="shared" si="33"/>
        <v/>
      </c>
      <c r="C1521" s="44"/>
      <c r="D1521" s="44"/>
      <c r="E1521" s="44"/>
      <c r="F1521" s="45"/>
      <c r="G1521" s="44"/>
      <c r="H1521" s="44"/>
      <c r="I1521" s="44"/>
      <c r="J1521" s="44"/>
    </row>
    <row r="1522" spans="2:10">
      <c r="B1522" t="str">
        <f t="shared" si="33"/>
        <v/>
      </c>
      <c r="C1522" s="44"/>
      <c r="D1522" s="44"/>
      <c r="E1522" s="44"/>
      <c r="F1522" s="45"/>
      <c r="G1522" s="44"/>
      <c r="H1522" s="44"/>
      <c r="I1522" s="44"/>
      <c r="J1522" s="44"/>
    </row>
    <row r="1523" spans="2:10">
      <c r="B1523" t="str">
        <f t="shared" si="33"/>
        <v/>
      </c>
      <c r="C1523" s="44"/>
      <c r="D1523" s="44"/>
      <c r="E1523" s="44"/>
      <c r="F1523" s="45"/>
      <c r="G1523" s="44"/>
      <c r="H1523" s="44"/>
      <c r="I1523" s="44"/>
      <c r="J1523" s="44"/>
    </row>
    <row r="1524" spans="2:10">
      <c r="B1524" t="str">
        <f t="shared" si="33"/>
        <v/>
      </c>
      <c r="C1524" s="44"/>
      <c r="D1524" s="44"/>
      <c r="E1524" s="44"/>
      <c r="F1524" s="45"/>
      <c r="G1524" s="44"/>
      <c r="H1524" s="44"/>
      <c r="I1524" s="44"/>
      <c r="J1524" s="44"/>
    </row>
    <row r="1525" spans="2:10">
      <c r="B1525" t="str">
        <f t="shared" si="33"/>
        <v/>
      </c>
      <c r="C1525" s="44"/>
      <c r="D1525" s="44"/>
      <c r="E1525" s="44"/>
      <c r="F1525" s="45"/>
      <c r="G1525" s="44"/>
      <c r="H1525" s="44"/>
      <c r="I1525" s="44"/>
      <c r="J1525" s="44"/>
    </row>
    <row r="1526" spans="2:10">
      <c r="B1526" t="str">
        <f t="shared" si="33"/>
        <v/>
      </c>
      <c r="C1526" s="44"/>
      <c r="D1526" s="44"/>
      <c r="E1526" s="44"/>
      <c r="F1526" s="45"/>
      <c r="G1526" s="44"/>
      <c r="H1526" s="44"/>
      <c r="I1526" s="44"/>
      <c r="J1526" s="44"/>
    </row>
    <row r="1527" spans="2:10">
      <c r="B1527" t="str">
        <f t="shared" si="33"/>
        <v/>
      </c>
      <c r="C1527" s="44"/>
      <c r="D1527" s="44"/>
      <c r="E1527" s="44"/>
      <c r="F1527" s="45"/>
      <c r="G1527" s="44"/>
      <c r="H1527" s="44"/>
      <c r="I1527" s="44"/>
      <c r="J1527" s="44"/>
    </row>
    <row r="1528" spans="2:10">
      <c r="B1528" t="str">
        <f t="shared" si="33"/>
        <v/>
      </c>
      <c r="C1528" s="44"/>
      <c r="D1528" s="44"/>
      <c r="E1528" s="44"/>
      <c r="F1528" s="45"/>
      <c r="G1528" s="44"/>
      <c r="H1528" s="44"/>
      <c r="I1528" s="44"/>
      <c r="J1528" s="44"/>
    </row>
    <row r="1529" spans="2:10">
      <c r="B1529" t="str">
        <f t="shared" si="33"/>
        <v/>
      </c>
      <c r="C1529" s="44"/>
      <c r="D1529" s="44"/>
      <c r="E1529" s="44"/>
      <c r="F1529" s="45"/>
      <c r="G1529" s="44"/>
      <c r="H1529" s="44"/>
      <c r="I1529" s="44"/>
      <c r="J1529" s="44"/>
    </row>
    <row r="1530" spans="2:10">
      <c r="B1530" t="str">
        <f t="shared" si="33"/>
        <v/>
      </c>
      <c r="C1530" s="44"/>
      <c r="D1530" s="44"/>
      <c r="E1530" s="44"/>
      <c r="F1530" s="45"/>
      <c r="G1530" s="44"/>
      <c r="H1530" s="44"/>
      <c r="I1530" s="44"/>
      <c r="J1530" s="44"/>
    </row>
    <row r="1531" spans="2:10">
      <c r="B1531" t="str">
        <f t="shared" si="33"/>
        <v/>
      </c>
      <c r="C1531" s="44"/>
      <c r="D1531" s="44"/>
      <c r="E1531" s="44"/>
      <c r="F1531" s="45"/>
      <c r="G1531" s="44"/>
      <c r="H1531" s="44"/>
      <c r="I1531" s="44"/>
      <c r="J1531" s="44"/>
    </row>
    <row r="1532" spans="2:10">
      <c r="B1532" t="str">
        <f t="shared" si="33"/>
        <v/>
      </c>
      <c r="C1532" s="44"/>
      <c r="D1532" s="44"/>
      <c r="E1532" s="44"/>
      <c r="F1532" s="45"/>
      <c r="G1532" s="44"/>
      <c r="H1532" s="44"/>
      <c r="I1532" s="44"/>
      <c r="J1532" s="44"/>
    </row>
    <row r="1533" spans="2:10">
      <c r="B1533" t="str">
        <f t="shared" si="33"/>
        <v/>
      </c>
      <c r="C1533" s="44"/>
      <c r="D1533" s="44"/>
      <c r="E1533" s="44"/>
      <c r="F1533" s="45"/>
      <c r="G1533" s="44"/>
      <c r="H1533" s="44"/>
      <c r="I1533" s="44"/>
      <c r="J1533" s="44"/>
    </row>
    <row r="1534" spans="2:10">
      <c r="B1534" t="str">
        <f t="shared" si="33"/>
        <v/>
      </c>
      <c r="C1534" s="44"/>
      <c r="D1534" s="44"/>
      <c r="E1534" s="44"/>
      <c r="F1534" s="45"/>
      <c r="G1534" s="44"/>
      <c r="H1534" s="44"/>
      <c r="I1534" s="44"/>
      <c r="J1534" s="44"/>
    </row>
    <row r="1535" spans="2:10">
      <c r="B1535" t="str">
        <f t="shared" si="33"/>
        <v/>
      </c>
      <c r="C1535" s="44"/>
      <c r="D1535" s="44"/>
      <c r="E1535" s="44"/>
      <c r="F1535" s="45"/>
      <c r="G1535" s="44"/>
      <c r="H1535" s="44"/>
      <c r="I1535" s="44"/>
      <c r="J1535" s="44"/>
    </row>
    <row r="1536" spans="2:10">
      <c r="B1536" t="str">
        <f t="shared" si="33"/>
        <v/>
      </c>
      <c r="C1536" s="44"/>
      <c r="D1536" s="44"/>
      <c r="E1536" s="44"/>
      <c r="F1536" s="45"/>
      <c r="G1536" s="44"/>
      <c r="H1536" s="44"/>
      <c r="I1536" s="44"/>
      <c r="J1536" s="44"/>
    </row>
    <row r="1537" spans="2:10">
      <c r="B1537" t="str">
        <f t="shared" si="33"/>
        <v/>
      </c>
      <c r="C1537" s="44"/>
      <c r="D1537" s="44"/>
      <c r="E1537" s="44"/>
      <c r="F1537" s="45"/>
      <c r="G1537" s="44"/>
      <c r="H1537" s="44"/>
      <c r="I1537" s="44"/>
      <c r="J1537" s="44"/>
    </row>
    <row r="1538" spans="2:10">
      <c r="B1538" t="str">
        <f t="shared" si="33"/>
        <v/>
      </c>
      <c r="C1538" s="44"/>
      <c r="D1538" s="44"/>
      <c r="E1538" s="44"/>
      <c r="F1538" s="45"/>
      <c r="G1538" s="44"/>
      <c r="H1538" s="44"/>
      <c r="I1538" s="44"/>
      <c r="J1538" s="44"/>
    </row>
    <row r="1539" spans="2:10">
      <c r="B1539" t="str">
        <f t="shared" ref="B1539:B1602" si="34">IFERROR(LEFT(CONCATENATE(H1539," ",J1539),LEN(CONCATENATE(H1539," ",J1539))-2),"")</f>
        <v/>
      </c>
      <c r="C1539" s="44"/>
      <c r="D1539" s="44"/>
      <c r="E1539" s="44"/>
      <c r="F1539" s="45"/>
      <c r="G1539" s="44"/>
      <c r="H1539" s="44"/>
      <c r="I1539" s="44"/>
      <c r="J1539" s="44"/>
    </row>
    <row r="1540" spans="2:10">
      <c r="B1540" t="str">
        <f t="shared" si="34"/>
        <v/>
      </c>
      <c r="C1540" s="44"/>
      <c r="D1540" s="44"/>
      <c r="E1540" s="44"/>
      <c r="F1540" s="45"/>
      <c r="G1540" s="44"/>
      <c r="H1540" s="44"/>
      <c r="I1540" s="44"/>
      <c r="J1540" s="44"/>
    </row>
    <row r="1541" spans="2:10">
      <c r="B1541" t="str">
        <f t="shared" si="34"/>
        <v/>
      </c>
      <c r="C1541" s="44"/>
      <c r="D1541" s="44"/>
      <c r="E1541" s="44"/>
      <c r="F1541" s="45"/>
      <c r="G1541" s="44"/>
      <c r="H1541" s="44"/>
      <c r="I1541" s="44"/>
      <c r="J1541" s="44"/>
    </row>
    <row r="1542" spans="2:10">
      <c r="B1542" t="str">
        <f t="shared" si="34"/>
        <v/>
      </c>
      <c r="C1542" s="44"/>
      <c r="D1542" s="44"/>
      <c r="E1542" s="44"/>
      <c r="F1542" s="45"/>
      <c r="G1542" s="44"/>
      <c r="H1542" s="44"/>
      <c r="I1542" s="44"/>
      <c r="J1542" s="44"/>
    </row>
    <row r="1543" spans="2:10">
      <c r="B1543" t="str">
        <f t="shared" si="34"/>
        <v/>
      </c>
      <c r="C1543" s="44"/>
      <c r="D1543" s="44"/>
      <c r="E1543" s="44"/>
      <c r="F1543" s="45"/>
      <c r="G1543" s="44"/>
      <c r="H1543" s="44"/>
      <c r="I1543" s="44"/>
      <c r="J1543" s="44"/>
    </row>
    <row r="1544" spans="2:10">
      <c r="B1544" t="str">
        <f t="shared" si="34"/>
        <v/>
      </c>
      <c r="C1544" s="44"/>
      <c r="D1544" s="44"/>
      <c r="E1544" s="44"/>
      <c r="F1544" s="45"/>
      <c r="G1544" s="44"/>
      <c r="H1544" s="44"/>
      <c r="I1544" s="44"/>
      <c r="J1544" s="44"/>
    </row>
    <row r="1545" spans="2:10">
      <c r="B1545" t="str">
        <f t="shared" si="34"/>
        <v/>
      </c>
      <c r="C1545" s="44"/>
      <c r="D1545" s="44"/>
      <c r="E1545" s="44"/>
      <c r="F1545" s="45"/>
      <c r="G1545" s="44"/>
      <c r="H1545" s="44"/>
      <c r="I1545" s="44"/>
      <c r="J1545" s="44"/>
    </row>
    <row r="1546" spans="2:10" ht="16">
      <c r="B1546" t="str">
        <f t="shared" si="34"/>
        <v/>
      </c>
      <c r="C1546" s="44"/>
      <c r="D1546" s="44"/>
      <c r="E1546" s="44"/>
      <c r="F1546" s="45"/>
      <c r="G1546" s="44"/>
      <c r="H1546" s="42"/>
      <c r="I1546" s="44"/>
      <c r="J1546" s="44"/>
    </row>
    <row r="1547" spans="2:10" ht="16">
      <c r="B1547" t="str">
        <f t="shared" si="34"/>
        <v/>
      </c>
      <c r="C1547" s="44"/>
      <c r="D1547" s="44"/>
      <c r="E1547" s="44"/>
      <c r="F1547" s="45"/>
      <c r="G1547" s="44"/>
      <c r="H1547" s="42"/>
      <c r="I1547" s="44"/>
      <c r="J1547" s="44"/>
    </row>
    <row r="1548" spans="2:10">
      <c r="B1548" t="str">
        <f t="shared" si="34"/>
        <v/>
      </c>
      <c r="C1548" s="44"/>
      <c r="D1548" s="44"/>
      <c r="E1548" s="44"/>
      <c r="F1548" s="45"/>
      <c r="G1548" s="44"/>
      <c r="H1548" s="44"/>
      <c r="I1548" s="44"/>
      <c r="J1548" s="44"/>
    </row>
    <row r="1549" spans="2:10">
      <c r="B1549" t="str">
        <f t="shared" si="34"/>
        <v/>
      </c>
      <c r="C1549" s="44"/>
      <c r="D1549" s="44"/>
      <c r="E1549" s="44"/>
      <c r="F1549" s="45"/>
      <c r="G1549" s="44"/>
      <c r="H1549" s="44"/>
      <c r="I1549" s="44"/>
      <c r="J1549" s="44"/>
    </row>
    <row r="1550" spans="2:10">
      <c r="B1550" t="str">
        <f t="shared" si="34"/>
        <v/>
      </c>
      <c r="C1550" s="44"/>
      <c r="D1550" s="44"/>
      <c r="E1550" s="44"/>
      <c r="F1550" s="45"/>
      <c r="G1550" s="44"/>
      <c r="H1550" s="44"/>
      <c r="I1550" s="44"/>
      <c r="J1550" s="44"/>
    </row>
    <row r="1551" spans="2:10">
      <c r="B1551" t="str">
        <f t="shared" si="34"/>
        <v/>
      </c>
      <c r="C1551" s="44"/>
      <c r="D1551" s="44"/>
      <c r="E1551" s="44"/>
      <c r="F1551" s="45"/>
      <c r="G1551" s="44"/>
      <c r="H1551" s="44"/>
      <c r="I1551" s="44"/>
      <c r="J1551" s="44"/>
    </row>
    <row r="1552" spans="2:10">
      <c r="B1552" t="str">
        <f t="shared" si="34"/>
        <v/>
      </c>
      <c r="C1552" s="44"/>
      <c r="D1552" s="44"/>
      <c r="E1552" s="44"/>
      <c r="F1552" s="45"/>
      <c r="G1552" s="44"/>
      <c r="H1552" s="44"/>
      <c r="I1552" s="44"/>
      <c r="J1552" s="44"/>
    </row>
    <row r="1553" spans="2:10">
      <c r="B1553" t="str">
        <f t="shared" si="34"/>
        <v/>
      </c>
      <c r="C1553" s="44"/>
      <c r="D1553" s="44"/>
      <c r="E1553" s="44"/>
      <c r="F1553" s="45"/>
      <c r="G1553" s="44"/>
      <c r="H1553" s="44"/>
      <c r="I1553" s="44"/>
      <c r="J1553" s="44"/>
    </row>
    <row r="1554" spans="2:10">
      <c r="B1554" t="str">
        <f t="shared" si="34"/>
        <v/>
      </c>
      <c r="C1554" s="44"/>
      <c r="D1554" s="44"/>
      <c r="E1554" s="44"/>
      <c r="F1554" s="45"/>
      <c r="G1554" s="44"/>
      <c r="H1554" s="44"/>
      <c r="I1554" s="44"/>
      <c r="J1554" s="44"/>
    </row>
    <row r="1555" spans="2:10">
      <c r="B1555" t="str">
        <f t="shared" si="34"/>
        <v/>
      </c>
      <c r="C1555" s="44"/>
      <c r="D1555" s="44"/>
      <c r="E1555" s="44"/>
      <c r="F1555" s="45"/>
      <c r="G1555" s="44"/>
      <c r="H1555" s="44"/>
      <c r="I1555" s="44"/>
      <c r="J1555" s="44"/>
    </row>
    <row r="1556" spans="2:10">
      <c r="B1556" t="str">
        <f t="shared" si="34"/>
        <v/>
      </c>
      <c r="C1556" s="44"/>
      <c r="D1556" s="44"/>
      <c r="E1556" s="44"/>
      <c r="F1556" s="45"/>
      <c r="G1556" s="44"/>
      <c r="H1556" s="44"/>
      <c r="I1556" s="44"/>
      <c r="J1556" s="44"/>
    </row>
    <row r="1557" spans="2:10">
      <c r="B1557" t="str">
        <f t="shared" si="34"/>
        <v/>
      </c>
      <c r="C1557" s="44"/>
      <c r="D1557" s="44"/>
      <c r="E1557" s="44"/>
      <c r="F1557" s="45"/>
      <c r="G1557" s="44"/>
      <c r="H1557" s="44"/>
      <c r="I1557" s="44"/>
      <c r="J1557" s="44"/>
    </row>
    <row r="1558" spans="2:10">
      <c r="B1558" t="str">
        <f t="shared" si="34"/>
        <v/>
      </c>
      <c r="C1558" s="44"/>
      <c r="D1558" s="44"/>
      <c r="E1558" s="44"/>
      <c r="F1558" s="45"/>
      <c r="G1558" s="44"/>
      <c r="H1558" s="44"/>
      <c r="I1558" s="44"/>
      <c r="J1558" s="44"/>
    </row>
    <row r="1559" spans="2:10">
      <c r="B1559" t="str">
        <f t="shared" si="34"/>
        <v/>
      </c>
      <c r="C1559" s="44"/>
      <c r="D1559" s="44"/>
      <c r="E1559" s="44"/>
      <c r="F1559" s="45"/>
      <c r="G1559" s="44"/>
      <c r="H1559" s="44"/>
      <c r="I1559" s="44"/>
      <c r="J1559" s="44"/>
    </row>
    <row r="1560" spans="2:10">
      <c r="B1560" t="str">
        <f t="shared" si="34"/>
        <v/>
      </c>
      <c r="C1560" s="44"/>
      <c r="D1560" s="44"/>
      <c r="E1560" s="44"/>
      <c r="F1560" s="45"/>
      <c r="G1560" s="44"/>
      <c r="H1560" s="44"/>
      <c r="I1560" s="44"/>
      <c r="J1560" s="44"/>
    </row>
    <row r="1561" spans="2:10">
      <c r="B1561" t="str">
        <f t="shared" si="34"/>
        <v/>
      </c>
      <c r="C1561" s="44"/>
      <c r="D1561" s="44"/>
      <c r="E1561" s="44"/>
      <c r="F1561" s="45"/>
      <c r="G1561" s="44"/>
      <c r="H1561" s="44"/>
      <c r="I1561" s="44"/>
      <c r="J1561" s="44"/>
    </row>
    <row r="1562" spans="2:10">
      <c r="B1562" t="str">
        <f t="shared" si="34"/>
        <v/>
      </c>
      <c r="C1562" s="44"/>
      <c r="D1562" s="44"/>
      <c r="E1562" s="44"/>
      <c r="F1562" s="45"/>
      <c r="G1562" s="44"/>
      <c r="H1562" s="44"/>
      <c r="I1562" s="44"/>
      <c r="J1562" s="44"/>
    </row>
    <row r="1563" spans="2:10">
      <c r="B1563" t="str">
        <f t="shared" si="34"/>
        <v/>
      </c>
      <c r="C1563" s="44"/>
      <c r="D1563" s="44"/>
      <c r="E1563" s="44"/>
      <c r="F1563" s="45"/>
      <c r="G1563" s="44"/>
      <c r="H1563" s="44"/>
      <c r="I1563" s="44"/>
      <c r="J1563" s="44"/>
    </row>
    <row r="1564" spans="2:10">
      <c r="B1564" t="str">
        <f t="shared" si="34"/>
        <v/>
      </c>
      <c r="C1564" s="44"/>
      <c r="D1564" s="44"/>
      <c r="E1564" s="44"/>
      <c r="F1564" s="45"/>
      <c r="G1564" s="44"/>
      <c r="H1564" s="44"/>
      <c r="I1564" s="44"/>
      <c r="J1564" s="44"/>
    </row>
    <row r="1565" spans="2:10">
      <c r="B1565" t="str">
        <f t="shared" si="34"/>
        <v/>
      </c>
      <c r="C1565" s="44"/>
      <c r="D1565" s="44"/>
      <c r="E1565" s="44"/>
      <c r="F1565" s="45"/>
      <c r="G1565" s="44"/>
      <c r="H1565" s="44"/>
      <c r="I1565" s="44"/>
      <c r="J1565" s="44"/>
    </row>
    <row r="1566" spans="2:10">
      <c r="B1566" t="str">
        <f t="shared" si="34"/>
        <v/>
      </c>
      <c r="C1566" s="44"/>
      <c r="D1566" s="44"/>
      <c r="E1566" s="44"/>
      <c r="F1566" s="45"/>
      <c r="G1566" s="44"/>
      <c r="H1566" s="44"/>
      <c r="I1566" s="44"/>
      <c r="J1566" s="44"/>
    </row>
    <row r="1567" spans="2:10">
      <c r="B1567" t="str">
        <f t="shared" si="34"/>
        <v/>
      </c>
      <c r="C1567" s="44"/>
      <c r="D1567" s="44"/>
      <c r="E1567" s="44"/>
      <c r="F1567" s="45"/>
      <c r="G1567" s="44"/>
      <c r="H1567" s="44"/>
      <c r="I1567" s="44"/>
      <c r="J1567" s="44"/>
    </row>
    <row r="1568" spans="2:10">
      <c r="B1568" t="str">
        <f t="shared" si="34"/>
        <v/>
      </c>
      <c r="C1568" s="44"/>
      <c r="D1568" s="44"/>
      <c r="E1568" s="44"/>
      <c r="F1568" s="45"/>
      <c r="G1568" s="44"/>
      <c r="H1568" s="44"/>
      <c r="I1568" s="44"/>
      <c r="J1568" s="44"/>
    </row>
    <row r="1569" spans="2:10">
      <c r="B1569" t="str">
        <f t="shared" si="34"/>
        <v/>
      </c>
      <c r="C1569" s="44"/>
      <c r="D1569" s="44"/>
      <c r="E1569" s="44"/>
      <c r="F1569" s="45"/>
      <c r="G1569" s="44"/>
      <c r="H1569" s="44"/>
      <c r="I1569" s="44"/>
      <c r="J1569" s="44"/>
    </row>
    <row r="1570" spans="2:10">
      <c r="B1570" t="str">
        <f t="shared" si="34"/>
        <v/>
      </c>
      <c r="C1570" s="44"/>
      <c r="D1570" s="44"/>
      <c r="E1570" s="44"/>
      <c r="F1570" s="45"/>
      <c r="G1570" s="44"/>
      <c r="H1570" s="44"/>
      <c r="I1570" s="44"/>
      <c r="J1570" s="44"/>
    </row>
    <row r="1571" spans="2:10">
      <c r="B1571" t="str">
        <f t="shared" si="34"/>
        <v/>
      </c>
      <c r="C1571" s="44"/>
      <c r="D1571" s="44"/>
      <c r="E1571" s="44"/>
      <c r="F1571" s="45"/>
      <c r="G1571" s="44"/>
      <c r="H1571" s="44"/>
      <c r="I1571" s="44"/>
      <c r="J1571" s="44"/>
    </row>
    <row r="1572" spans="2:10">
      <c r="B1572" t="str">
        <f t="shared" si="34"/>
        <v/>
      </c>
      <c r="C1572" s="44"/>
      <c r="D1572" s="44"/>
      <c r="E1572" s="44"/>
      <c r="F1572" s="45"/>
      <c r="G1572" s="44"/>
      <c r="H1572" s="44"/>
      <c r="I1572" s="44"/>
      <c r="J1572" s="44"/>
    </row>
    <row r="1573" spans="2:10">
      <c r="B1573" t="str">
        <f t="shared" si="34"/>
        <v/>
      </c>
      <c r="C1573" s="44"/>
      <c r="D1573" s="44"/>
      <c r="E1573" s="44"/>
      <c r="F1573" s="45"/>
      <c r="G1573" s="44"/>
      <c r="H1573" s="44"/>
      <c r="I1573" s="44"/>
      <c r="J1573" s="44"/>
    </row>
    <row r="1574" spans="2:10">
      <c r="B1574" t="str">
        <f t="shared" si="34"/>
        <v/>
      </c>
      <c r="C1574" s="44"/>
      <c r="D1574" s="44"/>
      <c r="E1574" s="44"/>
      <c r="F1574" s="45"/>
      <c r="G1574" s="44"/>
      <c r="H1574" s="44"/>
      <c r="I1574" s="44"/>
      <c r="J1574" s="44"/>
    </row>
    <row r="1575" spans="2:10">
      <c r="B1575" t="str">
        <f t="shared" si="34"/>
        <v/>
      </c>
      <c r="C1575" s="44"/>
      <c r="D1575" s="44"/>
      <c r="E1575" s="44"/>
      <c r="F1575" s="45"/>
      <c r="G1575" s="44"/>
      <c r="H1575" s="44"/>
      <c r="I1575" s="44"/>
      <c r="J1575" s="44"/>
    </row>
    <row r="1576" spans="2:10">
      <c r="B1576" t="str">
        <f t="shared" si="34"/>
        <v/>
      </c>
      <c r="C1576" s="44"/>
      <c r="D1576" s="44"/>
      <c r="E1576" s="44"/>
      <c r="F1576" s="45"/>
      <c r="G1576" s="44"/>
      <c r="H1576" s="44"/>
      <c r="I1576" s="44"/>
      <c r="J1576" s="44"/>
    </row>
    <row r="1577" spans="2:10">
      <c r="B1577" t="str">
        <f t="shared" si="34"/>
        <v/>
      </c>
      <c r="C1577" s="44"/>
      <c r="D1577" s="44"/>
      <c r="E1577" s="44"/>
      <c r="F1577" s="45"/>
      <c r="G1577" s="44"/>
      <c r="H1577" s="44"/>
      <c r="I1577" s="44"/>
      <c r="J1577" s="44"/>
    </row>
    <row r="1578" spans="2:10">
      <c r="B1578" t="str">
        <f t="shared" si="34"/>
        <v/>
      </c>
      <c r="C1578" s="44"/>
      <c r="D1578" s="44"/>
      <c r="E1578" s="44"/>
      <c r="F1578" s="45"/>
      <c r="G1578" s="44"/>
      <c r="H1578" s="44"/>
      <c r="I1578" s="44"/>
      <c r="J1578" s="44"/>
    </row>
    <row r="1579" spans="2:10">
      <c r="B1579" t="str">
        <f t="shared" si="34"/>
        <v/>
      </c>
      <c r="C1579" s="44"/>
      <c r="D1579" s="44"/>
      <c r="E1579" s="44"/>
      <c r="F1579" s="45"/>
      <c r="G1579" s="44"/>
      <c r="H1579" s="44"/>
      <c r="I1579" s="44"/>
      <c r="J1579" s="44"/>
    </row>
    <row r="1580" spans="2:10">
      <c r="B1580" t="str">
        <f t="shared" si="34"/>
        <v/>
      </c>
      <c r="C1580" s="44"/>
      <c r="D1580" s="44"/>
      <c r="E1580" s="44"/>
      <c r="F1580" s="45"/>
      <c r="G1580" s="44"/>
      <c r="H1580" s="44"/>
      <c r="I1580" s="44"/>
      <c r="J1580" s="44"/>
    </row>
    <row r="1581" spans="2:10">
      <c r="B1581" t="str">
        <f t="shared" si="34"/>
        <v/>
      </c>
      <c r="C1581" s="44"/>
      <c r="D1581" s="44"/>
      <c r="E1581" s="44"/>
      <c r="F1581" s="45"/>
      <c r="G1581" s="44"/>
      <c r="H1581" s="44"/>
      <c r="I1581" s="44"/>
      <c r="J1581" s="44"/>
    </row>
    <row r="1582" spans="2:10">
      <c r="B1582" t="str">
        <f t="shared" si="34"/>
        <v/>
      </c>
      <c r="C1582" s="44"/>
      <c r="D1582" s="44"/>
      <c r="E1582" s="44"/>
      <c r="F1582" s="45"/>
      <c r="G1582" s="44"/>
      <c r="H1582" s="44"/>
      <c r="I1582" s="44"/>
      <c r="J1582" s="44"/>
    </row>
    <row r="1583" spans="2:10">
      <c r="B1583" t="str">
        <f t="shared" si="34"/>
        <v/>
      </c>
      <c r="C1583" s="44"/>
      <c r="D1583" s="44"/>
      <c r="E1583" s="44"/>
      <c r="F1583" s="45"/>
      <c r="G1583" s="44"/>
      <c r="H1583" s="44"/>
      <c r="I1583" s="44"/>
      <c r="J1583" s="44"/>
    </row>
    <row r="1584" spans="2:10">
      <c r="B1584" t="str">
        <f t="shared" si="34"/>
        <v/>
      </c>
      <c r="C1584" s="44"/>
      <c r="D1584" s="44"/>
      <c r="E1584" s="44"/>
      <c r="F1584" s="45"/>
      <c r="G1584" s="44"/>
      <c r="H1584" s="44"/>
      <c r="I1584" s="44"/>
      <c r="J1584" s="44"/>
    </row>
    <row r="1585" spans="2:10">
      <c r="B1585" t="str">
        <f t="shared" si="34"/>
        <v/>
      </c>
      <c r="C1585" s="44"/>
      <c r="D1585" s="44"/>
      <c r="E1585" s="44"/>
      <c r="F1585" s="45"/>
      <c r="G1585" s="44"/>
      <c r="H1585" s="44"/>
      <c r="I1585" s="44"/>
      <c r="J1585" s="44"/>
    </row>
    <row r="1586" spans="2:10">
      <c r="B1586" t="str">
        <f t="shared" si="34"/>
        <v/>
      </c>
      <c r="C1586" s="44"/>
      <c r="D1586" s="44"/>
      <c r="E1586" s="44"/>
      <c r="F1586" s="45"/>
      <c r="G1586" s="44"/>
      <c r="H1586" s="44"/>
      <c r="I1586" s="44"/>
      <c r="J1586" s="44"/>
    </row>
    <row r="1587" spans="2:10">
      <c r="B1587" t="str">
        <f t="shared" si="34"/>
        <v/>
      </c>
      <c r="C1587" s="44"/>
      <c r="D1587" s="44"/>
      <c r="E1587" s="44"/>
      <c r="F1587" s="45"/>
      <c r="G1587" s="44"/>
      <c r="H1587" s="44"/>
      <c r="I1587" s="44"/>
      <c r="J1587" s="44"/>
    </row>
    <row r="1588" spans="2:10">
      <c r="B1588" t="str">
        <f t="shared" si="34"/>
        <v/>
      </c>
      <c r="C1588" s="44"/>
      <c r="D1588" s="44"/>
      <c r="E1588" s="44"/>
      <c r="F1588" s="45"/>
      <c r="G1588" s="44"/>
      <c r="H1588" s="44"/>
      <c r="I1588" s="44"/>
      <c r="J1588" s="44"/>
    </row>
    <row r="1589" spans="2:10">
      <c r="B1589" t="str">
        <f t="shared" si="34"/>
        <v/>
      </c>
      <c r="C1589" s="44"/>
      <c r="D1589" s="44"/>
      <c r="E1589" s="44"/>
      <c r="F1589" s="45"/>
      <c r="G1589" s="44"/>
      <c r="H1589" s="44"/>
      <c r="I1589" s="44"/>
      <c r="J1589" s="44"/>
    </row>
    <row r="1590" spans="2:10">
      <c r="B1590" t="str">
        <f t="shared" si="34"/>
        <v/>
      </c>
      <c r="C1590" s="44"/>
      <c r="D1590" s="44"/>
      <c r="E1590" s="44"/>
      <c r="F1590" s="45"/>
      <c r="G1590" s="44"/>
      <c r="H1590" s="44"/>
      <c r="I1590" s="44"/>
      <c r="J1590" s="44"/>
    </row>
    <row r="1591" spans="2:10">
      <c r="B1591" t="str">
        <f t="shared" si="34"/>
        <v/>
      </c>
      <c r="C1591" s="44"/>
      <c r="D1591" s="44"/>
      <c r="E1591" s="44"/>
      <c r="F1591" s="45"/>
      <c r="G1591" s="44"/>
      <c r="H1591" s="44"/>
      <c r="I1591" s="44"/>
      <c r="J1591" s="44"/>
    </row>
    <row r="1592" spans="2:10">
      <c r="B1592" t="str">
        <f t="shared" si="34"/>
        <v/>
      </c>
      <c r="C1592" s="44"/>
      <c r="D1592" s="44"/>
      <c r="E1592" s="44"/>
      <c r="F1592" s="45"/>
      <c r="G1592" s="44"/>
      <c r="H1592" s="44"/>
      <c r="I1592" s="44"/>
      <c r="J1592" s="44"/>
    </row>
    <row r="1593" spans="2:10">
      <c r="B1593" t="str">
        <f t="shared" si="34"/>
        <v/>
      </c>
      <c r="C1593" s="44"/>
      <c r="D1593" s="44"/>
      <c r="E1593" s="44"/>
      <c r="F1593" s="45"/>
      <c r="G1593" s="44"/>
      <c r="H1593" s="44"/>
      <c r="I1593" s="44"/>
      <c r="J1593" s="44"/>
    </row>
    <row r="1594" spans="2:10">
      <c r="B1594" t="str">
        <f t="shared" si="34"/>
        <v/>
      </c>
      <c r="C1594" s="44"/>
      <c r="D1594" s="44"/>
      <c r="E1594" s="44"/>
      <c r="F1594" s="45"/>
      <c r="G1594" s="44"/>
      <c r="H1594" s="44"/>
      <c r="I1594" s="44"/>
      <c r="J1594" s="44"/>
    </row>
    <row r="1595" spans="2:10">
      <c r="B1595" t="str">
        <f t="shared" si="34"/>
        <v/>
      </c>
      <c r="C1595" s="44"/>
      <c r="D1595" s="44"/>
      <c r="E1595" s="44"/>
      <c r="F1595" s="45"/>
      <c r="G1595" s="44"/>
      <c r="H1595" s="44"/>
      <c r="I1595" s="44"/>
      <c r="J1595" s="44"/>
    </row>
    <row r="1596" spans="2:10">
      <c r="B1596" t="str">
        <f t="shared" si="34"/>
        <v/>
      </c>
      <c r="C1596" s="44"/>
      <c r="D1596" s="44"/>
      <c r="E1596" s="44"/>
      <c r="F1596" s="45"/>
      <c r="G1596" s="44"/>
      <c r="H1596" s="44"/>
      <c r="I1596" s="44"/>
      <c r="J1596" s="44"/>
    </row>
    <row r="1597" spans="2:10">
      <c r="B1597" t="str">
        <f t="shared" si="34"/>
        <v/>
      </c>
      <c r="C1597" s="44"/>
      <c r="D1597" s="44"/>
      <c r="E1597" s="44"/>
      <c r="F1597" s="45"/>
      <c r="G1597" s="44"/>
      <c r="H1597" s="44"/>
      <c r="I1597" s="44"/>
      <c r="J1597" s="44"/>
    </row>
    <row r="1598" spans="2:10">
      <c r="B1598" t="str">
        <f t="shared" si="34"/>
        <v/>
      </c>
      <c r="C1598" s="44"/>
      <c r="D1598" s="44"/>
      <c r="E1598" s="44"/>
      <c r="F1598" s="45"/>
      <c r="G1598" s="44"/>
      <c r="H1598" s="44"/>
      <c r="I1598" s="44"/>
      <c r="J1598" s="44"/>
    </row>
    <row r="1599" spans="2:10">
      <c r="B1599" t="str">
        <f t="shared" si="34"/>
        <v/>
      </c>
      <c r="C1599" s="44"/>
      <c r="D1599" s="44"/>
      <c r="E1599" s="44"/>
      <c r="F1599" s="45"/>
      <c r="G1599" s="44"/>
      <c r="H1599" s="44"/>
      <c r="I1599" s="44"/>
      <c r="J1599" s="44"/>
    </row>
    <row r="1600" spans="2:10">
      <c r="B1600" t="str">
        <f t="shared" si="34"/>
        <v/>
      </c>
      <c r="C1600" s="44"/>
      <c r="D1600" s="44"/>
      <c r="E1600" s="44"/>
      <c r="F1600" s="45"/>
      <c r="G1600" s="44"/>
      <c r="H1600" s="44"/>
      <c r="I1600" s="44"/>
      <c r="J1600" s="44"/>
    </row>
    <row r="1601" spans="2:10">
      <c r="B1601" t="str">
        <f t="shared" si="34"/>
        <v/>
      </c>
      <c r="C1601" s="44"/>
      <c r="D1601" s="44"/>
      <c r="E1601" s="44"/>
      <c r="F1601" s="45"/>
      <c r="G1601" s="44"/>
      <c r="H1601" s="44"/>
      <c r="I1601" s="44"/>
      <c r="J1601" s="44"/>
    </row>
    <row r="1602" spans="2:10">
      <c r="B1602" t="str">
        <f t="shared" si="34"/>
        <v/>
      </c>
      <c r="C1602" s="44"/>
      <c r="D1602" s="44"/>
      <c r="E1602" s="44"/>
      <c r="F1602" s="45"/>
      <c r="G1602" s="44"/>
      <c r="H1602" s="44"/>
      <c r="I1602" s="44"/>
      <c r="J1602" s="44"/>
    </row>
    <row r="1603" spans="2:10">
      <c r="B1603" t="str">
        <f t="shared" ref="B1603:B1666" si="35">IFERROR(LEFT(CONCATENATE(H1603," ",J1603),LEN(CONCATENATE(H1603," ",J1603))-2),"")</f>
        <v/>
      </c>
      <c r="C1603" s="44"/>
      <c r="D1603" s="44"/>
      <c r="E1603" s="44"/>
      <c r="F1603" s="45"/>
      <c r="G1603" s="44"/>
      <c r="H1603" s="44"/>
      <c r="I1603" s="44"/>
      <c r="J1603" s="44"/>
    </row>
    <row r="1604" spans="2:10">
      <c r="B1604" t="str">
        <f t="shared" si="35"/>
        <v/>
      </c>
      <c r="C1604" s="44"/>
      <c r="D1604" s="44"/>
      <c r="E1604" s="44"/>
      <c r="F1604" s="45"/>
      <c r="G1604" s="44"/>
      <c r="H1604" s="44"/>
      <c r="I1604" s="44"/>
      <c r="J1604" s="44"/>
    </row>
    <row r="1605" spans="2:10">
      <c r="B1605" t="str">
        <f t="shared" si="35"/>
        <v/>
      </c>
      <c r="C1605" s="44"/>
      <c r="D1605" s="44"/>
      <c r="E1605" s="44"/>
      <c r="F1605" s="45"/>
      <c r="G1605" s="44"/>
      <c r="H1605" s="44"/>
      <c r="I1605" s="44"/>
      <c r="J1605" s="44"/>
    </row>
    <row r="1606" spans="2:10">
      <c r="B1606" t="str">
        <f t="shared" si="35"/>
        <v/>
      </c>
      <c r="C1606" s="44"/>
      <c r="D1606" s="44"/>
      <c r="E1606" s="44"/>
      <c r="F1606" s="45"/>
      <c r="G1606" s="44"/>
      <c r="H1606" s="44"/>
      <c r="I1606" s="44"/>
      <c r="J1606" s="44"/>
    </row>
    <row r="1607" spans="2:10">
      <c r="B1607" t="str">
        <f t="shared" si="35"/>
        <v/>
      </c>
      <c r="C1607" s="44"/>
      <c r="D1607" s="44"/>
      <c r="E1607" s="44"/>
      <c r="F1607" s="45"/>
      <c r="G1607" s="44"/>
      <c r="H1607" s="44"/>
      <c r="I1607" s="44"/>
      <c r="J1607" s="44"/>
    </row>
    <row r="1608" spans="2:10">
      <c r="B1608" t="str">
        <f t="shared" si="35"/>
        <v/>
      </c>
      <c r="C1608" s="44"/>
      <c r="D1608" s="44"/>
      <c r="E1608" s="44"/>
      <c r="F1608" s="45"/>
      <c r="G1608" s="44"/>
      <c r="H1608" s="44"/>
      <c r="I1608" s="44"/>
      <c r="J1608" s="44"/>
    </row>
    <row r="1609" spans="2:10">
      <c r="B1609" t="str">
        <f t="shared" si="35"/>
        <v/>
      </c>
      <c r="C1609" s="44"/>
      <c r="D1609" s="44"/>
      <c r="E1609" s="44"/>
      <c r="F1609" s="45"/>
      <c r="G1609" s="44"/>
      <c r="H1609" s="44"/>
      <c r="I1609" s="44"/>
      <c r="J1609" s="44"/>
    </row>
    <row r="1610" spans="2:10">
      <c r="B1610" t="str">
        <f t="shared" si="35"/>
        <v/>
      </c>
      <c r="C1610" s="44"/>
      <c r="D1610" s="44"/>
      <c r="E1610" s="44"/>
      <c r="F1610" s="45"/>
      <c r="G1610" s="44"/>
      <c r="H1610" s="44"/>
      <c r="I1610" s="44"/>
      <c r="J1610" s="44"/>
    </row>
    <row r="1611" spans="2:10">
      <c r="B1611" t="str">
        <f t="shared" si="35"/>
        <v/>
      </c>
      <c r="C1611" s="44"/>
      <c r="D1611" s="44"/>
      <c r="E1611" s="44"/>
      <c r="F1611" s="45"/>
      <c r="G1611" s="44"/>
      <c r="H1611" s="44"/>
      <c r="I1611" s="44"/>
      <c r="J1611" s="44"/>
    </row>
    <row r="1612" spans="2:10">
      <c r="B1612" t="str">
        <f t="shared" si="35"/>
        <v/>
      </c>
      <c r="C1612" s="44"/>
      <c r="D1612" s="44"/>
      <c r="E1612" s="44"/>
      <c r="F1612" s="45"/>
      <c r="G1612" s="44"/>
      <c r="H1612" s="44"/>
      <c r="I1612" s="44"/>
      <c r="J1612" s="44"/>
    </row>
    <row r="1613" spans="2:10">
      <c r="B1613" t="str">
        <f t="shared" si="35"/>
        <v/>
      </c>
      <c r="C1613" s="44"/>
      <c r="D1613" s="44"/>
      <c r="E1613" s="44"/>
      <c r="F1613" s="45"/>
      <c r="G1613" s="44"/>
      <c r="H1613" s="44"/>
      <c r="I1613" s="44"/>
      <c r="J1613" s="44"/>
    </row>
    <row r="1614" spans="2:10">
      <c r="B1614" t="str">
        <f t="shared" si="35"/>
        <v/>
      </c>
      <c r="C1614" s="44"/>
      <c r="D1614" s="44"/>
      <c r="E1614" s="44"/>
      <c r="F1614" s="45"/>
      <c r="G1614" s="44"/>
      <c r="H1614" s="44"/>
      <c r="I1614" s="44"/>
      <c r="J1614" s="44"/>
    </row>
    <row r="1615" spans="2:10">
      <c r="B1615" t="str">
        <f t="shared" si="35"/>
        <v/>
      </c>
      <c r="C1615" s="44"/>
      <c r="D1615" s="44"/>
      <c r="E1615" s="44"/>
      <c r="F1615" s="45"/>
      <c r="G1615" s="44"/>
      <c r="H1615" s="44"/>
      <c r="I1615" s="44"/>
      <c r="J1615" s="44"/>
    </row>
    <row r="1616" spans="2:10">
      <c r="B1616" t="str">
        <f t="shared" si="35"/>
        <v/>
      </c>
      <c r="C1616" s="44"/>
      <c r="D1616" s="44"/>
      <c r="E1616" s="44"/>
      <c r="F1616" s="45"/>
      <c r="G1616" s="44"/>
      <c r="H1616" s="44"/>
      <c r="I1616" s="44"/>
      <c r="J1616" s="44"/>
    </row>
    <row r="1617" spans="2:10">
      <c r="B1617" t="str">
        <f t="shared" si="35"/>
        <v/>
      </c>
      <c r="C1617" s="44"/>
      <c r="D1617" s="44"/>
      <c r="E1617" s="44"/>
      <c r="F1617" s="45"/>
      <c r="G1617" s="44"/>
      <c r="H1617" s="44"/>
      <c r="I1617" s="44"/>
      <c r="J1617" s="44"/>
    </row>
    <row r="1618" spans="2:10">
      <c r="B1618" t="str">
        <f t="shared" si="35"/>
        <v/>
      </c>
      <c r="C1618" s="44"/>
      <c r="D1618" s="44"/>
      <c r="E1618" s="44"/>
      <c r="F1618" s="45"/>
      <c r="G1618" s="44"/>
      <c r="H1618" s="44"/>
      <c r="I1618" s="44"/>
      <c r="J1618" s="44"/>
    </row>
    <row r="1619" spans="2:10">
      <c r="B1619" t="str">
        <f t="shared" si="35"/>
        <v/>
      </c>
      <c r="C1619" s="44"/>
      <c r="D1619" s="44"/>
      <c r="E1619" s="44"/>
      <c r="F1619" s="45"/>
      <c r="G1619" s="44"/>
      <c r="H1619" s="44"/>
      <c r="I1619" s="44"/>
      <c r="J1619" s="44"/>
    </row>
    <row r="1620" spans="2:10">
      <c r="B1620" t="str">
        <f t="shared" si="35"/>
        <v/>
      </c>
      <c r="C1620" s="44"/>
      <c r="D1620" s="44"/>
      <c r="E1620" s="44"/>
      <c r="F1620" s="45"/>
      <c r="G1620" s="44"/>
      <c r="H1620" s="44"/>
      <c r="I1620" s="44"/>
      <c r="J1620" s="44"/>
    </row>
    <row r="1621" spans="2:10">
      <c r="B1621" t="str">
        <f t="shared" si="35"/>
        <v/>
      </c>
      <c r="C1621" s="44"/>
      <c r="D1621" s="44"/>
      <c r="E1621" s="44"/>
      <c r="F1621" s="45"/>
      <c r="G1621" s="44"/>
      <c r="H1621" s="44"/>
      <c r="I1621" s="44"/>
      <c r="J1621" s="44"/>
    </row>
    <row r="1622" spans="2:10">
      <c r="B1622" t="str">
        <f t="shared" si="35"/>
        <v/>
      </c>
      <c r="C1622" s="44"/>
      <c r="D1622" s="44"/>
      <c r="E1622" s="44"/>
      <c r="F1622" s="45"/>
      <c r="G1622" s="44"/>
      <c r="H1622" s="44"/>
      <c r="I1622" s="44"/>
      <c r="J1622" s="44"/>
    </row>
    <row r="1623" spans="2:10">
      <c r="B1623" t="str">
        <f t="shared" si="35"/>
        <v/>
      </c>
      <c r="C1623" s="44"/>
      <c r="D1623" s="44"/>
      <c r="E1623" s="44"/>
      <c r="F1623" s="45"/>
      <c r="G1623" s="44"/>
      <c r="H1623" s="44"/>
      <c r="I1623" s="44"/>
      <c r="J1623" s="44"/>
    </row>
    <row r="1624" spans="2:10">
      <c r="B1624" t="str">
        <f t="shared" si="35"/>
        <v/>
      </c>
      <c r="C1624" s="44"/>
      <c r="D1624" s="44"/>
      <c r="E1624" s="44"/>
      <c r="F1624" s="45"/>
      <c r="G1624" s="44"/>
      <c r="H1624" s="44"/>
      <c r="I1624" s="44"/>
      <c r="J1624" s="44"/>
    </row>
    <row r="1625" spans="2:10">
      <c r="B1625" t="str">
        <f t="shared" si="35"/>
        <v/>
      </c>
      <c r="C1625" s="44"/>
      <c r="D1625" s="44"/>
      <c r="E1625" s="44"/>
      <c r="F1625" s="45"/>
      <c r="G1625" s="44"/>
      <c r="H1625" s="44"/>
      <c r="I1625" s="44"/>
      <c r="J1625" s="44"/>
    </row>
    <row r="1626" spans="2:10">
      <c r="B1626" t="str">
        <f t="shared" si="35"/>
        <v/>
      </c>
      <c r="C1626" s="44"/>
      <c r="D1626" s="44"/>
      <c r="E1626" s="44"/>
      <c r="F1626" s="45"/>
      <c r="G1626" s="44"/>
      <c r="H1626" s="44"/>
      <c r="I1626" s="44"/>
      <c r="J1626" s="44"/>
    </row>
    <row r="1627" spans="2:10">
      <c r="B1627" t="str">
        <f t="shared" si="35"/>
        <v/>
      </c>
      <c r="C1627" s="44"/>
      <c r="D1627" s="44"/>
      <c r="E1627" s="44"/>
      <c r="F1627" s="45"/>
      <c r="G1627" s="44"/>
      <c r="H1627" s="44"/>
      <c r="I1627" s="44"/>
      <c r="J1627" s="44"/>
    </row>
    <row r="1628" spans="2:10">
      <c r="B1628" t="str">
        <f t="shared" si="35"/>
        <v/>
      </c>
      <c r="C1628" s="44"/>
      <c r="D1628" s="44"/>
      <c r="E1628" s="44"/>
      <c r="F1628" s="45"/>
      <c r="G1628" s="44"/>
      <c r="H1628" s="44"/>
      <c r="I1628" s="44"/>
      <c r="J1628" s="44"/>
    </row>
    <row r="1629" spans="2:10">
      <c r="B1629" t="str">
        <f t="shared" si="35"/>
        <v/>
      </c>
      <c r="C1629" s="44"/>
      <c r="D1629" s="44"/>
      <c r="E1629" s="44"/>
      <c r="F1629" s="45"/>
      <c r="G1629" s="44"/>
      <c r="H1629" s="44"/>
      <c r="I1629" s="44"/>
      <c r="J1629" s="44"/>
    </row>
    <row r="1630" spans="2:10">
      <c r="B1630" t="str">
        <f t="shared" si="35"/>
        <v/>
      </c>
      <c r="C1630" s="44"/>
      <c r="D1630" s="44"/>
      <c r="E1630" s="44"/>
      <c r="F1630" s="45"/>
      <c r="G1630" s="44"/>
      <c r="H1630" s="44"/>
      <c r="I1630" s="44"/>
      <c r="J1630" s="44"/>
    </row>
    <row r="1631" spans="2:10">
      <c r="B1631" t="str">
        <f t="shared" si="35"/>
        <v/>
      </c>
      <c r="C1631" s="44"/>
      <c r="D1631" s="44"/>
      <c r="E1631" s="44"/>
      <c r="F1631" s="45"/>
      <c r="G1631" s="44"/>
      <c r="H1631" s="44"/>
      <c r="I1631" s="44"/>
      <c r="J1631" s="44"/>
    </row>
    <row r="1632" spans="2:10">
      <c r="B1632" t="str">
        <f t="shared" si="35"/>
        <v/>
      </c>
      <c r="C1632" s="44"/>
      <c r="D1632" s="44"/>
      <c r="E1632" s="44"/>
      <c r="F1632" s="45"/>
      <c r="G1632" s="44"/>
      <c r="H1632" s="44"/>
      <c r="I1632" s="44"/>
      <c r="J1632" s="44"/>
    </row>
    <row r="1633" spans="2:10">
      <c r="B1633" t="str">
        <f t="shared" si="35"/>
        <v/>
      </c>
      <c r="C1633" s="44"/>
      <c r="D1633" s="44"/>
      <c r="E1633" s="44"/>
      <c r="F1633" s="45"/>
      <c r="G1633" s="44"/>
      <c r="H1633" s="44"/>
      <c r="I1633" s="44"/>
      <c r="J1633" s="44"/>
    </row>
    <row r="1634" spans="2:10">
      <c r="B1634" t="str">
        <f t="shared" si="35"/>
        <v/>
      </c>
      <c r="C1634" s="44"/>
      <c r="D1634" s="44"/>
      <c r="E1634" s="44"/>
      <c r="F1634" s="45"/>
      <c r="G1634" s="44"/>
      <c r="H1634" s="44"/>
      <c r="I1634" s="44"/>
      <c r="J1634" s="44"/>
    </row>
    <row r="1635" spans="2:10">
      <c r="B1635" t="str">
        <f t="shared" si="35"/>
        <v/>
      </c>
      <c r="C1635" s="44"/>
      <c r="D1635" s="44"/>
      <c r="E1635" s="44"/>
      <c r="F1635" s="45"/>
      <c r="G1635" s="44"/>
      <c r="H1635" s="44"/>
      <c r="I1635" s="44"/>
      <c r="J1635" s="44"/>
    </row>
    <row r="1636" spans="2:10">
      <c r="B1636" t="str">
        <f t="shared" si="35"/>
        <v/>
      </c>
      <c r="C1636" s="44"/>
      <c r="D1636" s="44"/>
      <c r="E1636" s="44"/>
      <c r="F1636" s="45"/>
      <c r="G1636" s="44"/>
      <c r="H1636" s="44"/>
      <c r="I1636" s="44"/>
      <c r="J1636" s="44"/>
    </row>
    <row r="1637" spans="2:10">
      <c r="B1637" t="str">
        <f t="shared" si="35"/>
        <v/>
      </c>
      <c r="C1637" s="44"/>
      <c r="D1637" s="44"/>
      <c r="E1637" s="44"/>
      <c r="F1637" s="45"/>
      <c r="G1637" s="44"/>
      <c r="H1637" s="44"/>
      <c r="I1637" s="44"/>
      <c r="J1637" s="44"/>
    </row>
    <row r="1638" spans="2:10">
      <c r="B1638" t="str">
        <f t="shared" si="35"/>
        <v/>
      </c>
      <c r="C1638" s="44"/>
      <c r="D1638" s="44"/>
      <c r="E1638" s="44"/>
      <c r="F1638" s="45"/>
      <c r="G1638" s="44"/>
      <c r="H1638" s="44"/>
      <c r="I1638" s="44"/>
      <c r="J1638" s="44"/>
    </row>
    <row r="1639" spans="2:10">
      <c r="B1639" t="str">
        <f t="shared" si="35"/>
        <v/>
      </c>
      <c r="C1639" s="44"/>
      <c r="D1639" s="44"/>
      <c r="E1639" s="44"/>
      <c r="F1639" s="45"/>
      <c r="G1639" s="44"/>
      <c r="H1639" s="44"/>
      <c r="I1639" s="44"/>
      <c r="J1639" s="44"/>
    </row>
    <row r="1640" spans="2:10">
      <c r="B1640" t="str">
        <f t="shared" si="35"/>
        <v/>
      </c>
      <c r="C1640" s="44"/>
      <c r="D1640" s="44"/>
      <c r="E1640" s="44"/>
      <c r="F1640" s="45"/>
      <c r="G1640" s="44"/>
      <c r="H1640" s="44"/>
      <c r="I1640" s="44"/>
      <c r="J1640" s="44"/>
    </row>
    <row r="1641" spans="2:10">
      <c r="B1641" t="str">
        <f t="shared" si="35"/>
        <v/>
      </c>
      <c r="C1641" s="44"/>
      <c r="D1641" s="44"/>
      <c r="E1641" s="44"/>
      <c r="F1641" s="45"/>
      <c r="G1641" s="44"/>
      <c r="H1641" s="44"/>
      <c r="I1641" s="44"/>
      <c r="J1641" s="44"/>
    </row>
    <row r="1642" spans="2:10">
      <c r="B1642" t="str">
        <f t="shared" si="35"/>
        <v/>
      </c>
      <c r="C1642" s="44"/>
      <c r="D1642" s="44"/>
      <c r="E1642" s="44"/>
      <c r="F1642" s="45"/>
      <c r="G1642" s="44"/>
      <c r="H1642" s="44"/>
      <c r="I1642" s="44"/>
      <c r="J1642" s="44"/>
    </row>
    <row r="1643" spans="2:10">
      <c r="B1643" t="str">
        <f t="shared" si="35"/>
        <v/>
      </c>
      <c r="C1643" s="44"/>
      <c r="D1643" s="44"/>
      <c r="E1643" s="44"/>
      <c r="F1643" s="45"/>
      <c r="G1643" s="44"/>
      <c r="H1643" s="44"/>
      <c r="I1643" s="44"/>
      <c r="J1643" s="44"/>
    </row>
    <row r="1644" spans="2:10">
      <c r="B1644" t="str">
        <f t="shared" si="35"/>
        <v/>
      </c>
      <c r="C1644" s="44"/>
      <c r="D1644" s="44"/>
      <c r="E1644" s="44"/>
      <c r="F1644" s="45"/>
      <c r="G1644" s="44"/>
      <c r="H1644" s="44"/>
      <c r="I1644" s="44"/>
      <c r="J1644" s="44"/>
    </row>
    <row r="1645" spans="2:10">
      <c r="B1645" t="str">
        <f t="shared" si="35"/>
        <v/>
      </c>
      <c r="C1645" s="44"/>
      <c r="D1645" s="44"/>
      <c r="E1645" s="44"/>
      <c r="F1645" s="45"/>
      <c r="G1645" s="44"/>
      <c r="H1645" s="44"/>
      <c r="I1645" s="44"/>
      <c r="J1645" s="44"/>
    </row>
    <row r="1646" spans="2:10">
      <c r="B1646" t="str">
        <f t="shared" si="35"/>
        <v/>
      </c>
      <c r="C1646" s="44"/>
      <c r="D1646" s="44"/>
      <c r="E1646" s="44"/>
      <c r="F1646" s="45"/>
      <c r="G1646" s="44"/>
      <c r="H1646" s="44"/>
      <c r="I1646" s="44"/>
      <c r="J1646" s="44"/>
    </row>
    <row r="1647" spans="2:10">
      <c r="B1647" t="str">
        <f t="shared" si="35"/>
        <v/>
      </c>
      <c r="C1647" s="44"/>
      <c r="D1647" s="44"/>
      <c r="E1647" s="44"/>
      <c r="F1647" s="45"/>
      <c r="G1647" s="44"/>
      <c r="H1647" s="44"/>
      <c r="I1647" s="44"/>
      <c r="J1647" s="44"/>
    </row>
    <row r="1648" spans="2:10">
      <c r="B1648" t="str">
        <f t="shared" si="35"/>
        <v/>
      </c>
      <c r="C1648" s="44"/>
      <c r="D1648" s="44"/>
      <c r="E1648" s="44"/>
      <c r="F1648" s="45"/>
      <c r="G1648" s="44"/>
      <c r="H1648" s="44"/>
      <c r="I1648" s="44"/>
      <c r="J1648" s="44"/>
    </row>
    <row r="1649" spans="2:10">
      <c r="B1649" t="str">
        <f t="shared" si="35"/>
        <v/>
      </c>
      <c r="C1649" s="44"/>
      <c r="D1649" s="44"/>
      <c r="E1649" s="44"/>
      <c r="F1649" s="45"/>
      <c r="G1649" s="44"/>
      <c r="H1649" s="44"/>
      <c r="I1649" s="44"/>
      <c r="J1649" s="44"/>
    </row>
    <row r="1650" spans="2:10">
      <c r="B1650" t="str">
        <f t="shared" si="35"/>
        <v/>
      </c>
      <c r="C1650" s="44"/>
      <c r="D1650" s="44"/>
      <c r="E1650" s="44"/>
      <c r="F1650" s="45"/>
      <c r="G1650" s="44"/>
      <c r="H1650" s="44"/>
      <c r="I1650" s="44"/>
      <c r="J1650" s="44"/>
    </row>
    <row r="1651" spans="2:10">
      <c r="B1651" t="str">
        <f t="shared" si="35"/>
        <v/>
      </c>
      <c r="C1651" s="44"/>
      <c r="D1651" s="44"/>
      <c r="E1651" s="44"/>
      <c r="F1651" s="45"/>
      <c r="G1651" s="44"/>
      <c r="H1651" s="44"/>
      <c r="I1651" s="44"/>
      <c r="J1651" s="44"/>
    </row>
    <row r="1652" spans="2:10">
      <c r="B1652" t="str">
        <f t="shared" si="35"/>
        <v/>
      </c>
      <c r="C1652" s="44"/>
      <c r="D1652" s="44"/>
      <c r="E1652" s="44"/>
      <c r="F1652" s="45"/>
      <c r="G1652" s="44"/>
      <c r="H1652" s="44"/>
      <c r="I1652" s="44"/>
      <c r="J1652" s="44"/>
    </row>
    <row r="1653" spans="2:10">
      <c r="B1653" t="str">
        <f t="shared" si="35"/>
        <v/>
      </c>
      <c r="C1653" s="44"/>
      <c r="D1653" s="44"/>
      <c r="E1653" s="44"/>
      <c r="F1653" s="45"/>
      <c r="G1653" s="44"/>
      <c r="H1653" s="44"/>
      <c r="I1653" s="44"/>
      <c r="J1653" s="44"/>
    </row>
    <row r="1654" spans="2:10">
      <c r="B1654" t="str">
        <f t="shared" si="35"/>
        <v/>
      </c>
      <c r="C1654" s="44"/>
      <c r="D1654" s="44"/>
      <c r="E1654" s="44"/>
      <c r="F1654" s="45"/>
      <c r="G1654" s="44"/>
      <c r="H1654" s="44"/>
      <c r="I1654" s="44"/>
      <c r="J1654" s="44"/>
    </row>
    <row r="1655" spans="2:10">
      <c r="B1655" t="str">
        <f t="shared" si="35"/>
        <v/>
      </c>
      <c r="C1655" s="44"/>
      <c r="D1655" s="44"/>
      <c r="E1655" s="44"/>
      <c r="F1655" s="45"/>
      <c r="G1655" s="44"/>
      <c r="H1655" s="44"/>
      <c r="I1655" s="44"/>
      <c r="J1655" s="44"/>
    </row>
    <row r="1656" spans="2:10">
      <c r="B1656" t="str">
        <f t="shared" si="35"/>
        <v/>
      </c>
      <c r="C1656" s="44"/>
      <c r="D1656" s="44"/>
      <c r="E1656" s="44"/>
      <c r="F1656" s="45"/>
      <c r="G1656" s="44"/>
      <c r="H1656" s="44"/>
      <c r="I1656" s="44"/>
      <c r="J1656" s="44"/>
    </row>
    <row r="1657" spans="2:10">
      <c r="B1657" t="str">
        <f t="shared" si="35"/>
        <v/>
      </c>
      <c r="C1657" s="44"/>
      <c r="D1657" s="44"/>
      <c r="E1657" s="44"/>
      <c r="F1657" s="45"/>
      <c r="G1657" s="44"/>
      <c r="H1657" s="44"/>
      <c r="I1657" s="44"/>
      <c r="J1657" s="44"/>
    </row>
    <row r="1658" spans="2:10">
      <c r="B1658" t="str">
        <f t="shared" si="35"/>
        <v/>
      </c>
      <c r="C1658" s="44"/>
      <c r="D1658" s="44"/>
      <c r="E1658" s="44"/>
      <c r="F1658" s="45"/>
      <c r="G1658" s="44"/>
      <c r="H1658" s="44"/>
      <c r="I1658" s="44"/>
      <c r="J1658" s="44"/>
    </row>
    <row r="1659" spans="2:10">
      <c r="B1659" t="str">
        <f t="shared" si="35"/>
        <v/>
      </c>
      <c r="C1659" s="44"/>
      <c r="D1659" s="44"/>
      <c r="E1659" s="44"/>
      <c r="F1659" s="45"/>
      <c r="G1659" s="44"/>
      <c r="H1659" s="44"/>
      <c r="I1659" s="44"/>
      <c r="J1659" s="44"/>
    </row>
    <row r="1660" spans="2:10">
      <c r="B1660" t="str">
        <f t="shared" si="35"/>
        <v/>
      </c>
      <c r="C1660" s="44"/>
      <c r="D1660" s="44"/>
      <c r="E1660" s="44"/>
      <c r="F1660" s="45"/>
      <c r="G1660" s="44"/>
      <c r="H1660" s="44"/>
      <c r="I1660" s="44"/>
      <c r="J1660" s="44"/>
    </row>
    <row r="1661" spans="2:10">
      <c r="B1661" t="str">
        <f t="shared" si="35"/>
        <v/>
      </c>
      <c r="C1661" s="44"/>
      <c r="D1661" s="44"/>
      <c r="E1661" s="44"/>
      <c r="F1661" s="45"/>
      <c r="G1661" s="44"/>
      <c r="H1661" s="44"/>
      <c r="I1661" s="44"/>
      <c r="J1661" s="44"/>
    </row>
    <row r="1662" spans="2:10">
      <c r="B1662" t="str">
        <f t="shared" si="35"/>
        <v/>
      </c>
      <c r="C1662" s="44"/>
      <c r="D1662" s="44"/>
      <c r="E1662" s="44"/>
      <c r="F1662" s="45"/>
      <c r="G1662" s="44"/>
      <c r="H1662" s="44"/>
      <c r="I1662" s="44"/>
      <c r="J1662" s="44"/>
    </row>
    <row r="1663" spans="2:10">
      <c r="B1663" t="str">
        <f t="shared" si="35"/>
        <v/>
      </c>
      <c r="C1663" s="44"/>
      <c r="D1663" s="44"/>
      <c r="E1663" s="44"/>
      <c r="F1663" s="45"/>
      <c r="G1663" s="44"/>
      <c r="H1663" s="44"/>
      <c r="I1663" s="44"/>
      <c r="J1663" s="44"/>
    </row>
    <row r="1664" spans="2:10">
      <c r="B1664" t="str">
        <f t="shared" si="35"/>
        <v/>
      </c>
      <c r="C1664" s="44"/>
      <c r="D1664" s="44"/>
      <c r="E1664" s="44"/>
      <c r="F1664" s="45"/>
      <c r="G1664" s="44"/>
      <c r="H1664" s="44"/>
      <c r="I1664" s="44"/>
      <c r="J1664" s="44"/>
    </row>
    <row r="1665" spans="2:10">
      <c r="B1665" t="str">
        <f t="shared" si="35"/>
        <v/>
      </c>
      <c r="C1665" s="44"/>
      <c r="D1665" s="44"/>
      <c r="E1665" s="44"/>
      <c r="F1665" s="45"/>
      <c r="G1665" s="44"/>
      <c r="H1665" s="44"/>
      <c r="I1665" s="44"/>
      <c r="J1665" s="44"/>
    </row>
    <row r="1666" spans="2:10">
      <c r="B1666" t="str">
        <f t="shared" si="35"/>
        <v/>
      </c>
      <c r="C1666" s="44"/>
      <c r="D1666" s="44"/>
      <c r="E1666" s="44"/>
      <c r="F1666" s="45"/>
      <c r="G1666" s="44"/>
      <c r="H1666" s="44"/>
      <c r="I1666" s="44"/>
      <c r="J1666" s="44"/>
    </row>
    <row r="1667" spans="2:10">
      <c r="B1667" t="str">
        <f t="shared" ref="B1667:B1730" si="36">IFERROR(LEFT(CONCATENATE(H1667," ",J1667),LEN(CONCATENATE(H1667," ",J1667))-2),"")</f>
        <v/>
      </c>
      <c r="C1667" s="44"/>
      <c r="D1667" s="44"/>
      <c r="E1667" s="44"/>
      <c r="F1667" s="45"/>
      <c r="G1667" s="44"/>
      <c r="H1667" s="44"/>
      <c r="I1667" s="44"/>
      <c r="J1667" s="44"/>
    </row>
    <row r="1668" spans="2:10">
      <c r="B1668" t="str">
        <f t="shared" si="36"/>
        <v/>
      </c>
      <c r="C1668" s="44"/>
      <c r="D1668" s="44"/>
      <c r="E1668" s="44"/>
      <c r="F1668" s="45"/>
      <c r="G1668" s="44"/>
      <c r="H1668" s="44"/>
      <c r="I1668" s="44"/>
      <c r="J1668" s="44"/>
    </row>
    <row r="1669" spans="2:10">
      <c r="B1669" t="str">
        <f t="shared" si="36"/>
        <v/>
      </c>
      <c r="C1669" s="44"/>
      <c r="D1669" s="44"/>
      <c r="E1669" s="44"/>
      <c r="F1669" s="45"/>
      <c r="G1669" s="44"/>
      <c r="H1669" s="44"/>
      <c r="I1669" s="44"/>
      <c r="J1669" s="44"/>
    </row>
    <row r="1670" spans="2:10">
      <c r="B1670" t="str">
        <f t="shared" si="36"/>
        <v/>
      </c>
      <c r="C1670" s="44"/>
      <c r="D1670" s="44"/>
      <c r="E1670" s="44"/>
      <c r="F1670" s="45"/>
      <c r="G1670" s="44"/>
      <c r="H1670" s="44"/>
      <c r="I1670" s="44"/>
      <c r="J1670" s="44"/>
    </row>
    <row r="1671" spans="2:10">
      <c r="B1671" t="str">
        <f t="shared" si="36"/>
        <v/>
      </c>
      <c r="C1671" s="44"/>
      <c r="D1671" s="44"/>
      <c r="E1671" s="44"/>
      <c r="F1671" s="45"/>
      <c r="G1671" s="44"/>
      <c r="H1671" s="44"/>
      <c r="I1671" s="44"/>
      <c r="J1671" s="44"/>
    </row>
    <row r="1672" spans="2:10">
      <c r="B1672" t="str">
        <f t="shared" si="36"/>
        <v/>
      </c>
      <c r="C1672" s="44"/>
      <c r="D1672" s="44"/>
      <c r="E1672" s="44"/>
      <c r="F1672" s="45"/>
      <c r="G1672" s="44"/>
      <c r="H1672" s="44"/>
      <c r="I1672" s="44"/>
      <c r="J1672" s="44"/>
    </row>
    <row r="1673" spans="2:10">
      <c r="B1673" t="str">
        <f t="shared" si="36"/>
        <v/>
      </c>
      <c r="C1673" s="44"/>
      <c r="D1673" s="44"/>
      <c r="E1673" s="44"/>
      <c r="F1673" s="45"/>
      <c r="G1673" s="44"/>
      <c r="H1673" s="44"/>
      <c r="I1673" s="44"/>
      <c r="J1673" s="44"/>
    </row>
    <row r="1674" spans="2:10">
      <c r="B1674" t="str">
        <f t="shared" si="36"/>
        <v/>
      </c>
      <c r="C1674" s="44"/>
      <c r="D1674" s="44"/>
      <c r="E1674" s="44"/>
      <c r="F1674" s="45"/>
      <c r="G1674" s="44"/>
      <c r="H1674" s="44"/>
      <c r="I1674" s="44"/>
      <c r="J1674" s="44"/>
    </row>
    <row r="1675" spans="2:10">
      <c r="B1675" t="str">
        <f t="shared" si="36"/>
        <v/>
      </c>
      <c r="C1675" s="44"/>
      <c r="D1675" s="44"/>
      <c r="E1675" s="44"/>
      <c r="F1675" s="45"/>
      <c r="G1675" s="44"/>
      <c r="H1675" s="44"/>
      <c r="I1675" s="44"/>
      <c r="J1675" s="44"/>
    </row>
    <row r="1676" spans="2:10">
      <c r="B1676" t="str">
        <f t="shared" si="36"/>
        <v/>
      </c>
      <c r="C1676" s="44"/>
      <c r="D1676" s="44"/>
      <c r="E1676" s="44"/>
      <c r="F1676" s="45"/>
      <c r="G1676" s="44"/>
      <c r="H1676" s="44"/>
      <c r="I1676" s="44"/>
      <c r="J1676" s="44"/>
    </row>
    <row r="1677" spans="2:10">
      <c r="B1677" t="str">
        <f t="shared" si="36"/>
        <v/>
      </c>
      <c r="C1677" s="44"/>
      <c r="D1677" s="44"/>
      <c r="E1677" s="44"/>
      <c r="F1677" s="45"/>
      <c r="G1677" s="44"/>
      <c r="H1677" s="44"/>
      <c r="I1677" s="44"/>
      <c r="J1677" s="44"/>
    </row>
    <row r="1678" spans="2:10">
      <c r="B1678" t="str">
        <f t="shared" si="36"/>
        <v/>
      </c>
      <c r="C1678" s="44"/>
      <c r="D1678" s="44"/>
      <c r="E1678" s="44"/>
      <c r="F1678" s="45"/>
      <c r="G1678" s="44"/>
      <c r="H1678" s="44"/>
      <c r="I1678" s="44"/>
      <c r="J1678" s="44"/>
    </row>
    <row r="1679" spans="2:10">
      <c r="B1679" t="str">
        <f t="shared" si="36"/>
        <v/>
      </c>
      <c r="C1679" s="44"/>
      <c r="D1679" s="44"/>
      <c r="E1679" s="44"/>
      <c r="F1679" s="45"/>
      <c r="G1679" s="44"/>
      <c r="H1679" s="44"/>
      <c r="I1679" s="44"/>
      <c r="J1679" s="44"/>
    </row>
    <row r="1680" spans="2:10">
      <c r="B1680" t="str">
        <f t="shared" si="36"/>
        <v/>
      </c>
      <c r="C1680" s="44"/>
      <c r="D1680" s="44"/>
      <c r="E1680" s="44"/>
      <c r="F1680" s="45"/>
      <c r="G1680" s="44"/>
      <c r="H1680" s="44"/>
      <c r="I1680" s="44"/>
      <c r="J1680" s="44"/>
    </row>
    <row r="1681" spans="2:10">
      <c r="B1681" t="str">
        <f t="shared" si="36"/>
        <v/>
      </c>
      <c r="C1681" s="44"/>
      <c r="D1681" s="44"/>
      <c r="E1681" s="44"/>
      <c r="F1681" s="45"/>
      <c r="G1681" s="44"/>
      <c r="H1681" s="44"/>
      <c r="I1681" s="44"/>
      <c r="J1681" s="44"/>
    </row>
    <row r="1682" spans="2:10">
      <c r="B1682" t="str">
        <f t="shared" si="36"/>
        <v/>
      </c>
      <c r="C1682" s="44"/>
      <c r="D1682" s="44"/>
      <c r="E1682" s="44"/>
      <c r="F1682" s="45"/>
      <c r="G1682" s="44"/>
      <c r="H1682" s="44"/>
      <c r="I1682" s="44"/>
      <c r="J1682" s="44"/>
    </row>
    <row r="1683" spans="2:10">
      <c r="B1683" t="str">
        <f t="shared" si="36"/>
        <v/>
      </c>
      <c r="C1683" s="44"/>
      <c r="D1683" s="44"/>
      <c r="E1683" s="44"/>
      <c r="F1683" s="45"/>
      <c r="G1683" s="44"/>
      <c r="H1683" s="44"/>
      <c r="I1683" s="44"/>
      <c r="J1683" s="44"/>
    </row>
    <row r="1684" spans="2:10">
      <c r="B1684" t="str">
        <f t="shared" si="36"/>
        <v/>
      </c>
      <c r="C1684" s="44"/>
      <c r="D1684" s="44"/>
      <c r="E1684" s="44"/>
      <c r="F1684" s="45"/>
      <c r="G1684" s="44"/>
      <c r="H1684" s="44"/>
      <c r="I1684" s="44"/>
      <c r="J1684" s="44"/>
    </row>
    <row r="1685" spans="2:10">
      <c r="B1685" t="str">
        <f t="shared" si="36"/>
        <v/>
      </c>
      <c r="C1685" s="44"/>
      <c r="D1685" s="44"/>
      <c r="E1685" s="44"/>
      <c r="F1685" s="45"/>
      <c r="G1685" s="44"/>
      <c r="H1685" s="44"/>
      <c r="I1685" s="44"/>
      <c r="J1685" s="44"/>
    </row>
    <row r="1686" spans="2:10">
      <c r="B1686" t="str">
        <f t="shared" si="36"/>
        <v/>
      </c>
      <c r="C1686" s="44"/>
      <c r="D1686" s="44"/>
      <c r="E1686" s="44"/>
      <c r="F1686" s="45"/>
      <c r="G1686" s="44"/>
      <c r="H1686" s="44"/>
      <c r="I1686" s="44"/>
      <c r="J1686" s="44"/>
    </row>
    <row r="1687" spans="2:10">
      <c r="B1687" t="str">
        <f t="shared" si="36"/>
        <v/>
      </c>
      <c r="C1687" s="44"/>
      <c r="D1687" s="44"/>
      <c r="E1687" s="44"/>
      <c r="F1687" s="45"/>
      <c r="G1687" s="44"/>
      <c r="H1687" s="44"/>
      <c r="I1687" s="44"/>
      <c r="J1687" s="44"/>
    </row>
    <row r="1688" spans="2:10">
      <c r="B1688" t="str">
        <f t="shared" si="36"/>
        <v/>
      </c>
      <c r="C1688" s="44"/>
      <c r="D1688" s="44"/>
      <c r="E1688" s="44"/>
      <c r="F1688" s="45"/>
      <c r="G1688" s="44"/>
      <c r="H1688" s="44"/>
      <c r="I1688" s="44"/>
      <c r="J1688" s="44"/>
    </row>
    <row r="1689" spans="2:10">
      <c r="B1689" t="str">
        <f t="shared" si="36"/>
        <v/>
      </c>
      <c r="C1689" s="44"/>
      <c r="D1689" s="44"/>
      <c r="E1689" s="44"/>
      <c r="F1689" s="45"/>
      <c r="G1689" s="44"/>
      <c r="H1689" s="44"/>
      <c r="I1689" s="44"/>
      <c r="J1689" s="44"/>
    </row>
    <row r="1690" spans="2:10">
      <c r="B1690" t="str">
        <f t="shared" si="36"/>
        <v/>
      </c>
      <c r="C1690" s="44"/>
      <c r="D1690" s="44"/>
      <c r="E1690" s="44"/>
      <c r="F1690" s="45"/>
      <c r="G1690" s="44"/>
      <c r="H1690" s="44"/>
      <c r="I1690" s="44"/>
      <c r="J1690" s="44"/>
    </row>
    <row r="1691" spans="2:10">
      <c r="B1691" t="str">
        <f t="shared" si="36"/>
        <v/>
      </c>
      <c r="C1691" s="44"/>
      <c r="D1691" s="44"/>
      <c r="E1691" s="44"/>
      <c r="F1691" s="45"/>
      <c r="G1691" s="44"/>
      <c r="H1691" s="44"/>
      <c r="I1691" s="44"/>
      <c r="J1691" s="44"/>
    </row>
    <row r="1692" spans="2:10">
      <c r="B1692" t="str">
        <f t="shared" si="36"/>
        <v/>
      </c>
      <c r="C1692" s="44"/>
      <c r="D1692" s="44"/>
      <c r="E1692" s="44"/>
      <c r="F1692" s="45"/>
      <c r="G1692" s="44"/>
      <c r="H1692" s="44"/>
      <c r="I1692" s="44"/>
      <c r="J1692" s="44"/>
    </row>
    <row r="1693" spans="2:10">
      <c r="B1693" t="str">
        <f t="shared" si="36"/>
        <v/>
      </c>
      <c r="C1693" s="44"/>
      <c r="D1693" s="44"/>
      <c r="E1693" s="44"/>
      <c r="F1693" s="45"/>
      <c r="G1693" s="44"/>
      <c r="H1693" s="44"/>
      <c r="I1693" s="44"/>
      <c r="J1693" s="44"/>
    </row>
    <row r="1694" spans="2:10">
      <c r="B1694" t="str">
        <f t="shared" si="36"/>
        <v/>
      </c>
      <c r="C1694" s="44"/>
      <c r="D1694" s="44"/>
      <c r="E1694" s="44"/>
      <c r="F1694" s="45"/>
      <c r="G1694" s="44"/>
      <c r="H1694" s="44"/>
      <c r="I1694" s="44"/>
      <c r="J1694" s="44"/>
    </row>
    <row r="1695" spans="2:10">
      <c r="B1695" t="str">
        <f t="shared" si="36"/>
        <v/>
      </c>
      <c r="C1695" s="44"/>
      <c r="D1695" s="44"/>
      <c r="E1695" s="44"/>
      <c r="F1695" s="45"/>
      <c r="G1695" s="44"/>
      <c r="H1695" s="44"/>
      <c r="I1695" s="44"/>
      <c r="J1695" s="44"/>
    </row>
    <row r="1696" spans="2:10">
      <c r="B1696" t="str">
        <f t="shared" si="36"/>
        <v/>
      </c>
      <c r="C1696" s="44"/>
      <c r="D1696" s="44"/>
      <c r="E1696" s="44"/>
      <c r="F1696" s="45"/>
      <c r="G1696" s="44"/>
      <c r="H1696" s="44"/>
      <c r="I1696" s="44"/>
      <c r="J1696" s="44"/>
    </row>
    <row r="1697" spans="2:10">
      <c r="B1697" t="str">
        <f t="shared" si="36"/>
        <v/>
      </c>
      <c r="C1697" s="44"/>
      <c r="D1697" s="44"/>
      <c r="E1697" s="44"/>
      <c r="F1697" s="45"/>
      <c r="G1697" s="44"/>
      <c r="H1697" s="44"/>
      <c r="I1697" s="44"/>
      <c r="J1697" s="44"/>
    </row>
    <row r="1698" spans="2:10">
      <c r="B1698" t="str">
        <f t="shared" si="36"/>
        <v/>
      </c>
      <c r="C1698" s="44"/>
      <c r="D1698" s="44"/>
      <c r="E1698" s="44"/>
      <c r="F1698" s="45"/>
      <c r="G1698" s="44"/>
      <c r="H1698" s="44"/>
      <c r="I1698" s="44"/>
      <c r="J1698" s="44"/>
    </row>
    <row r="1699" spans="2:10">
      <c r="B1699" t="str">
        <f t="shared" si="36"/>
        <v/>
      </c>
      <c r="C1699" s="44"/>
      <c r="D1699" s="44"/>
      <c r="E1699" s="44"/>
      <c r="F1699" s="45"/>
      <c r="G1699" s="44"/>
      <c r="H1699" s="44"/>
      <c r="I1699" s="44"/>
      <c r="J1699" s="44"/>
    </row>
    <row r="1700" spans="2:10">
      <c r="B1700" t="str">
        <f t="shared" si="36"/>
        <v/>
      </c>
      <c r="C1700" s="44"/>
      <c r="D1700" s="44"/>
      <c r="E1700" s="44"/>
      <c r="F1700" s="45"/>
      <c r="G1700" s="44"/>
      <c r="H1700" s="44"/>
      <c r="I1700" s="44"/>
      <c r="J1700" s="44"/>
    </row>
    <row r="1701" spans="2:10">
      <c r="B1701" t="str">
        <f t="shared" si="36"/>
        <v/>
      </c>
      <c r="C1701" s="44"/>
      <c r="D1701" s="44"/>
      <c r="E1701" s="44"/>
      <c r="F1701" s="45"/>
      <c r="G1701" s="44"/>
      <c r="H1701" s="44"/>
      <c r="I1701" s="44"/>
      <c r="J1701" s="44"/>
    </row>
    <row r="1702" spans="2:10">
      <c r="B1702" t="str">
        <f t="shared" si="36"/>
        <v/>
      </c>
      <c r="C1702" s="44"/>
      <c r="D1702" s="44"/>
      <c r="E1702" s="44"/>
      <c r="F1702" s="45"/>
      <c r="G1702" s="44"/>
      <c r="H1702" s="44"/>
      <c r="I1702" s="44"/>
      <c r="J1702" s="44"/>
    </row>
    <row r="1703" spans="2:10">
      <c r="B1703" t="str">
        <f t="shared" si="36"/>
        <v/>
      </c>
      <c r="C1703" s="44"/>
      <c r="D1703" s="44"/>
      <c r="E1703" s="44"/>
      <c r="F1703" s="45"/>
      <c r="G1703" s="44"/>
      <c r="H1703" s="44"/>
      <c r="I1703" s="44"/>
      <c r="J1703" s="44"/>
    </row>
    <row r="1704" spans="2:10">
      <c r="B1704" t="str">
        <f t="shared" si="36"/>
        <v/>
      </c>
      <c r="C1704" s="44"/>
      <c r="D1704" s="44"/>
      <c r="E1704" s="44"/>
      <c r="F1704" s="45"/>
      <c r="G1704" s="44"/>
      <c r="H1704" s="44"/>
      <c r="I1704" s="44"/>
      <c r="J1704" s="44"/>
    </row>
    <row r="1705" spans="2:10">
      <c r="B1705" t="str">
        <f t="shared" si="36"/>
        <v/>
      </c>
      <c r="C1705" s="44"/>
      <c r="D1705" s="44"/>
      <c r="E1705" s="44"/>
      <c r="F1705" s="45"/>
      <c r="G1705" s="44"/>
      <c r="H1705" s="44"/>
      <c r="I1705" s="44"/>
      <c r="J1705" s="44"/>
    </row>
    <row r="1706" spans="2:10">
      <c r="B1706" t="str">
        <f t="shared" si="36"/>
        <v/>
      </c>
      <c r="C1706" s="44"/>
      <c r="D1706" s="44"/>
      <c r="E1706" s="44"/>
      <c r="F1706" s="45"/>
      <c r="G1706" s="44"/>
      <c r="H1706" s="44"/>
      <c r="I1706" s="44"/>
      <c r="J1706" s="44"/>
    </row>
    <row r="1707" spans="2:10">
      <c r="B1707" t="str">
        <f t="shared" si="36"/>
        <v/>
      </c>
      <c r="C1707" s="44"/>
      <c r="D1707" s="44"/>
      <c r="E1707" s="44"/>
      <c r="F1707" s="45"/>
      <c r="G1707" s="44"/>
      <c r="H1707" s="44"/>
      <c r="I1707" s="44"/>
      <c r="J1707" s="44"/>
    </row>
    <row r="1708" spans="2:10">
      <c r="B1708" t="str">
        <f t="shared" si="36"/>
        <v/>
      </c>
      <c r="C1708" s="44"/>
      <c r="D1708" s="44"/>
      <c r="E1708" s="44"/>
      <c r="F1708" s="45"/>
      <c r="G1708" s="44"/>
      <c r="H1708" s="44"/>
      <c r="I1708" s="44"/>
      <c r="J1708" s="44"/>
    </row>
    <row r="1709" spans="2:10">
      <c r="B1709" t="str">
        <f t="shared" si="36"/>
        <v/>
      </c>
      <c r="C1709" s="44"/>
      <c r="D1709" s="44"/>
      <c r="E1709" s="44"/>
      <c r="F1709" s="45"/>
      <c r="G1709" s="44"/>
      <c r="H1709" s="44"/>
      <c r="I1709" s="44"/>
      <c r="J1709" s="44"/>
    </row>
    <row r="1710" spans="2:10">
      <c r="B1710" t="str">
        <f t="shared" si="36"/>
        <v/>
      </c>
      <c r="C1710" s="44"/>
      <c r="D1710" s="44"/>
      <c r="E1710" s="44"/>
      <c r="F1710" s="45"/>
      <c r="G1710" s="44"/>
      <c r="H1710" s="44"/>
      <c r="I1710" s="44"/>
      <c r="J1710" s="44"/>
    </row>
    <row r="1711" spans="2:10">
      <c r="B1711" t="str">
        <f t="shared" si="36"/>
        <v/>
      </c>
      <c r="C1711" s="44"/>
      <c r="D1711" s="44"/>
      <c r="E1711" s="44"/>
      <c r="F1711" s="45"/>
      <c r="G1711" s="44"/>
      <c r="H1711" s="44"/>
      <c r="I1711" s="44"/>
      <c r="J1711" s="44"/>
    </row>
    <row r="1712" spans="2:10">
      <c r="B1712" t="str">
        <f t="shared" si="36"/>
        <v/>
      </c>
      <c r="C1712" s="44"/>
      <c r="D1712" s="44"/>
      <c r="E1712" s="44"/>
      <c r="F1712" s="45"/>
      <c r="G1712" s="44"/>
      <c r="H1712" s="44"/>
      <c r="I1712" s="44"/>
      <c r="J1712" s="44"/>
    </row>
    <row r="1713" spans="2:10">
      <c r="B1713" t="str">
        <f t="shared" si="36"/>
        <v/>
      </c>
      <c r="C1713" s="44"/>
      <c r="D1713" s="44"/>
      <c r="E1713" s="44"/>
      <c r="F1713" s="45"/>
      <c r="G1713" s="44"/>
      <c r="H1713" s="44"/>
      <c r="I1713" s="44"/>
      <c r="J1713" s="44"/>
    </row>
    <row r="1714" spans="2:10">
      <c r="B1714" t="str">
        <f t="shared" si="36"/>
        <v/>
      </c>
      <c r="C1714" s="44"/>
      <c r="D1714" s="44"/>
      <c r="E1714" s="44"/>
      <c r="F1714" s="45"/>
      <c r="G1714" s="44"/>
      <c r="H1714" s="44"/>
      <c r="I1714" s="44"/>
      <c r="J1714" s="44"/>
    </row>
    <row r="1715" spans="2:10">
      <c r="B1715" t="str">
        <f t="shared" si="36"/>
        <v/>
      </c>
      <c r="C1715" s="44"/>
      <c r="D1715" s="44"/>
      <c r="E1715" s="44"/>
      <c r="F1715" s="45"/>
      <c r="G1715" s="44"/>
      <c r="H1715" s="44"/>
      <c r="I1715" s="44"/>
      <c r="J1715" s="44"/>
    </row>
    <row r="1716" spans="2:10">
      <c r="B1716" t="str">
        <f t="shared" si="36"/>
        <v/>
      </c>
      <c r="C1716" s="44"/>
      <c r="D1716" s="44"/>
      <c r="E1716" s="44"/>
      <c r="F1716" s="45"/>
      <c r="G1716" s="44"/>
      <c r="H1716" s="44"/>
      <c r="I1716" s="44"/>
      <c r="J1716" s="44"/>
    </row>
    <row r="1717" spans="2:10">
      <c r="B1717" t="str">
        <f t="shared" si="36"/>
        <v/>
      </c>
      <c r="C1717" s="44"/>
      <c r="D1717" s="44"/>
      <c r="E1717" s="44"/>
      <c r="F1717" s="45"/>
      <c r="G1717" s="44"/>
      <c r="H1717" s="44"/>
      <c r="I1717" s="44"/>
      <c r="J1717" s="44"/>
    </row>
    <row r="1718" spans="2:10">
      <c r="B1718" t="str">
        <f t="shared" si="36"/>
        <v/>
      </c>
      <c r="C1718" s="44"/>
      <c r="D1718" s="44"/>
      <c r="E1718" s="44"/>
      <c r="F1718" s="45"/>
      <c r="G1718" s="44"/>
      <c r="H1718" s="44"/>
      <c r="I1718" s="44"/>
      <c r="J1718" s="44"/>
    </row>
    <row r="1719" spans="2:10">
      <c r="B1719" t="str">
        <f t="shared" si="36"/>
        <v/>
      </c>
      <c r="C1719" s="44"/>
      <c r="D1719" s="44"/>
      <c r="E1719" s="44"/>
      <c r="F1719" s="45"/>
      <c r="G1719" s="44"/>
      <c r="H1719" s="44"/>
      <c r="I1719" s="44"/>
      <c r="J1719" s="44"/>
    </row>
    <row r="1720" spans="2:10">
      <c r="B1720" t="str">
        <f t="shared" si="36"/>
        <v/>
      </c>
      <c r="C1720" s="44"/>
      <c r="D1720" s="44"/>
      <c r="E1720" s="44"/>
      <c r="F1720" s="45"/>
      <c r="G1720" s="44"/>
      <c r="H1720" s="44"/>
      <c r="I1720" s="44"/>
      <c r="J1720" s="44"/>
    </row>
    <row r="1721" spans="2:10">
      <c r="B1721" t="str">
        <f t="shared" si="36"/>
        <v/>
      </c>
      <c r="C1721" s="44"/>
      <c r="D1721" s="44"/>
      <c r="E1721" s="44"/>
      <c r="F1721" s="45"/>
      <c r="G1721" s="44"/>
      <c r="H1721" s="44"/>
      <c r="I1721" s="44"/>
      <c r="J1721" s="44"/>
    </row>
    <row r="1722" spans="2:10">
      <c r="B1722" t="str">
        <f t="shared" si="36"/>
        <v/>
      </c>
      <c r="C1722" s="44"/>
      <c r="D1722" s="44"/>
      <c r="E1722" s="44"/>
      <c r="F1722" s="45"/>
      <c r="G1722" s="44"/>
      <c r="H1722" s="44"/>
      <c r="I1722" s="44"/>
      <c r="J1722" s="44"/>
    </row>
    <row r="1723" spans="2:10">
      <c r="B1723" t="str">
        <f t="shared" si="36"/>
        <v/>
      </c>
      <c r="C1723" s="44"/>
      <c r="D1723" s="44"/>
      <c r="E1723" s="44"/>
      <c r="F1723" s="45"/>
      <c r="G1723" s="44"/>
      <c r="H1723" s="44"/>
      <c r="I1723" s="44"/>
      <c r="J1723" s="44"/>
    </row>
    <row r="1724" spans="2:10">
      <c r="B1724" t="str">
        <f t="shared" si="36"/>
        <v/>
      </c>
      <c r="C1724" s="44"/>
      <c r="D1724" s="44"/>
      <c r="E1724" s="44"/>
      <c r="F1724" s="45"/>
      <c r="G1724" s="44"/>
      <c r="H1724" s="44"/>
      <c r="I1724" s="44"/>
      <c r="J1724" s="44"/>
    </row>
    <row r="1725" spans="2:10">
      <c r="B1725" t="str">
        <f t="shared" si="36"/>
        <v/>
      </c>
      <c r="C1725" s="44"/>
      <c r="D1725" s="44"/>
      <c r="E1725" s="44"/>
      <c r="F1725" s="45"/>
      <c r="G1725" s="44"/>
      <c r="H1725" s="44"/>
      <c r="I1725" s="44"/>
      <c r="J1725" s="44"/>
    </row>
    <row r="1726" spans="2:10">
      <c r="B1726" t="str">
        <f t="shared" si="36"/>
        <v/>
      </c>
      <c r="C1726" s="44"/>
      <c r="D1726" s="44"/>
      <c r="E1726" s="44"/>
      <c r="F1726" s="45"/>
      <c r="G1726" s="44"/>
      <c r="H1726" s="44"/>
      <c r="I1726" s="44"/>
      <c r="J1726" s="44"/>
    </row>
    <row r="1727" spans="2:10">
      <c r="B1727" t="str">
        <f t="shared" si="36"/>
        <v/>
      </c>
      <c r="C1727" s="44"/>
      <c r="D1727" s="44"/>
      <c r="E1727" s="44"/>
      <c r="F1727" s="45"/>
      <c r="G1727" s="44"/>
      <c r="H1727" s="44"/>
      <c r="I1727" s="44"/>
      <c r="J1727" s="44"/>
    </row>
    <row r="1728" spans="2:10">
      <c r="B1728" t="str">
        <f t="shared" si="36"/>
        <v/>
      </c>
      <c r="C1728" s="44"/>
      <c r="D1728" s="44"/>
      <c r="E1728" s="44"/>
      <c r="F1728" s="45"/>
      <c r="G1728" s="44"/>
      <c r="H1728" s="44"/>
      <c r="I1728" s="44"/>
      <c r="J1728" s="44"/>
    </row>
    <row r="1729" spans="2:10">
      <c r="B1729" t="str">
        <f t="shared" si="36"/>
        <v/>
      </c>
      <c r="C1729" s="44"/>
      <c r="D1729" s="44"/>
      <c r="E1729" s="44"/>
      <c r="F1729" s="45"/>
      <c r="G1729" s="44"/>
      <c r="H1729" s="44"/>
      <c r="I1729" s="44"/>
      <c r="J1729" s="44"/>
    </row>
    <row r="1730" spans="2:10">
      <c r="B1730" t="str">
        <f t="shared" si="36"/>
        <v/>
      </c>
      <c r="C1730" s="44"/>
      <c r="D1730" s="44"/>
      <c r="E1730" s="44"/>
      <c r="F1730" s="45"/>
      <c r="G1730" s="44"/>
      <c r="H1730" s="44"/>
      <c r="I1730" s="44"/>
      <c r="J1730" s="44"/>
    </row>
    <row r="1731" spans="2:10">
      <c r="B1731" t="str">
        <f t="shared" ref="B1731:B1794" si="37">IFERROR(LEFT(CONCATENATE(H1731," ",J1731),LEN(CONCATENATE(H1731," ",J1731))-2),"")</f>
        <v/>
      </c>
      <c r="C1731" s="44"/>
      <c r="D1731" s="44"/>
      <c r="E1731" s="44"/>
      <c r="F1731" s="45"/>
      <c r="G1731" s="44"/>
      <c r="H1731" s="44"/>
      <c r="I1731" s="44"/>
      <c r="J1731" s="44"/>
    </row>
    <row r="1732" spans="2:10">
      <c r="B1732" t="str">
        <f t="shared" si="37"/>
        <v/>
      </c>
      <c r="C1732" s="44"/>
      <c r="D1732" s="44"/>
      <c r="E1732" s="44"/>
      <c r="F1732" s="45"/>
      <c r="G1732" s="44"/>
      <c r="H1732" s="44"/>
      <c r="I1732" s="44"/>
      <c r="J1732" s="44"/>
    </row>
    <row r="1733" spans="2:10">
      <c r="B1733" t="str">
        <f t="shared" si="37"/>
        <v/>
      </c>
      <c r="C1733" s="44"/>
      <c r="D1733" s="44"/>
      <c r="E1733" s="44"/>
      <c r="F1733" s="45"/>
      <c r="G1733" s="44"/>
      <c r="H1733" s="44"/>
      <c r="I1733" s="44"/>
      <c r="J1733" s="44"/>
    </row>
    <row r="1734" spans="2:10">
      <c r="B1734" t="str">
        <f t="shared" si="37"/>
        <v/>
      </c>
      <c r="C1734" s="44"/>
      <c r="D1734" s="44"/>
      <c r="E1734" s="44"/>
      <c r="F1734" s="45"/>
      <c r="G1734" s="44"/>
      <c r="H1734" s="44"/>
      <c r="I1734" s="44"/>
      <c r="J1734" s="44"/>
    </row>
    <row r="1735" spans="2:10">
      <c r="B1735" t="str">
        <f t="shared" si="37"/>
        <v/>
      </c>
      <c r="C1735" s="44"/>
      <c r="D1735" s="44"/>
      <c r="E1735" s="44"/>
      <c r="F1735" s="45"/>
      <c r="G1735" s="44"/>
      <c r="H1735" s="44"/>
      <c r="I1735" s="44"/>
      <c r="J1735" s="44"/>
    </row>
    <row r="1736" spans="2:10">
      <c r="B1736" t="str">
        <f t="shared" si="37"/>
        <v/>
      </c>
      <c r="C1736" s="44"/>
      <c r="D1736" s="44"/>
      <c r="E1736" s="44"/>
      <c r="F1736" s="45"/>
      <c r="G1736" s="44"/>
      <c r="H1736" s="44"/>
      <c r="I1736" s="44"/>
      <c r="J1736" s="44"/>
    </row>
    <row r="1737" spans="2:10">
      <c r="B1737" t="str">
        <f t="shared" si="37"/>
        <v/>
      </c>
      <c r="C1737" s="44"/>
      <c r="D1737" s="44"/>
      <c r="E1737" s="44"/>
      <c r="F1737" s="45"/>
      <c r="G1737" s="44"/>
      <c r="H1737" s="44"/>
      <c r="I1737" s="44"/>
      <c r="J1737" s="44"/>
    </row>
    <row r="1738" spans="2:10">
      <c r="B1738" t="str">
        <f t="shared" si="37"/>
        <v/>
      </c>
      <c r="C1738" s="44"/>
      <c r="D1738" s="44"/>
      <c r="E1738" s="44"/>
      <c r="F1738" s="45"/>
      <c r="G1738" s="44"/>
      <c r="H1738" s="44"/>
      <c r="I1738" s="44"/>
      <c r="J1738" s="44"/>
    </row>
    <row r="1739" spans="2:10">
      <c r="B1739" t="str">
        <f t="shared" si="37"/>
        <v/>
      </c>
      <c r="C1739" s="44"/>
      <c r="D1739" s="44"/>
      <c r="E1739" s="44"/>
      <c r="F1739" s="45"/>
      <c r="G1739" s="44"/>
      <c r="H1739" s="44"/>
      <c r="I1739" s="44"/>
      <c r="J1739" s="44"/>
    </row>
    <row r="1740" spans="2:10">
      <c r="B1740" t="str">
        <f t="shared" si="37"/>
        <v/>
      </c>
      <c r="C1740" s="44"/>
      <c r="D1740" s="44"/>
      <c r="E1740" s="44"/>
      <c r="F1740" s="45"/>
      <c r="G1740" s="44"/>
      <c r="H1740" s="44"/>
      <c r="I1740" s="44"/>
      <c r="J1740" s="44"/>
    </row>
    <row r="1741" spans="2:10">
      <c r="B1741" t="str">
        <f t="shared" si="37"/>
        <v/>
      </c>
      <c r="C1741" s="44"/>
      <c r="D1741" s="44"/>
      <c r="E1741" s="44"/>
      <c r="F1741" s="45"/>
      <c r="G1741" s="44"/>
      <c r="H1741" s="44"/>
      <c r="I1741" s="44"/>
      <c r="J1741" s="44"/>
    </row>
    <row r="1742" spans="2:10">
      <c r="B1742" t="str">
        <f t="shared" si="37"/>
        <v/>
      </c>
      <c r="C1742" s="44"/>
      <c r="D1742" s="44"/>
      <c r="E1742" s="44"/>
      <c r="F1742" s="45"/>
      <c r="G1742" s="44"/>
      <c r="H1742" s="44"/>
      <c r="I1742" s="44"/>
      <c r="J1742" s="44"/>
    </row>
    <row r="1743" spans="2:10">
      <c r="B1743" t="str">
        <f t="shared" si="37"/>
        <v/>
      </c>
      <c r="C1743" s="44"/>
      <c r="D1743" s="44"/>
      <c r="E1743" s="44"/>
      <c r="F1743" s="45"/>
      <c r="G1743" s="44"/>
      <c r="H1743" s="44"/>
      <c r="I1743" s="44"/>
      <c r="J1743" s="44"/>
    </row>
    <row r="1744" spans="2:10">
      <c r="B1744" t="str">
        <f t="shared" si="37"/>
        <v/>
      </c>
      <c r="C1744" s="44"/>
      <c r="D1744" s="44"/>
      <c r="E1744" s="44"/>
      <c r="F1744" s="45"/>
      <c r="G1744" s="44"/>
      <c r="H1744" s="44"/>
      <c r="I1744" s="44"/>
      <c r="J1744" s="44"/>
    </row>
    <row r="1745" spans="2:10">
      <c r="B1745" t="str">
        <f t="shared" si="37"/>
        <v/>
      </c>
      <c r="C1745" s="44"/>
      <c r="D1745" s="44"/>
      <c r="E1745" s="44"/>
      <c r="F1745" s="45"/>
      <c r="G1745" s="44"/>
      <c r="H1745" s="44"/>
      <c r="I1745" s="44"/>
      <c r="J1745" s="44"/>
    </row>
    <row r="1746" spans="2:10">
      <c r="B1746" t="str">
        <f t="shared" si="37"/>
        <v/>
      </c>
      <c r="C1746" s="44"/>
      <c r="D1746" s="44"/>
      <c r="E1746" s="44"/>
      <c r="F1746" s="45"/>
      <c r="G1746" s="44"/>
      <c r="H1746" s="44"/>
      <c r="I1746" s="44"/>
      <c r="J1746" s="44"/>
    </row>
    <row r="1747" spans="2:10">
      <c r="B1747" t="str">
        <f t="shared" si="37"/>
        <v/>
      </c>
      <c r="C1747" s="44"/>
      <c r="D1747" s="44"/>
      <c r="E1747" s="44"/>
      <c r="F1747" s="45"/>
      <c r="G1747" s="44"/>
      <c r="H1747" s="44"/>
      <c r="I1747" s="44"/>
      <c r="J1747" s="44"/>
    </row>
    <row r="1748" spans="2:10">
      <c r="B1748" t="str">
        <f t="shared" si="37"/>
        <v/>
      </c>
      <c r="C1748" s="44"/>
      <c r="D1748" s="44"/>
      <c r="E1748" s="44"/>
      <c r="F1748" s="45"/>
      <c r="G1748" s="44"/>
      <c r="H1748" s="44"/>
      <c r="I1748" s="44"/>
      <c r="J1748" s="44"/>
    </row>
    <row r="1749" spans="2:10">
      <c r="B1749" t="str">
        <f t="shared" si="37"/>
        <v/>
      </c>
      <c r="C1749" s="44"/>
      <c r="D1749" s="44"/>
      <c r="E1749" s="44"/>
      <c r="F1749" s="45"/>
      <c r="G1749" s="44"/>
      <c r="H1749" s="44"/>
      <c r="I1749" s="44"/>
      <c r="J1749" s="44"/>
    </row>
    <row r="1750" spans="2:10">
      <c r="B1750" t="str">
        <f t="shared" si="37"/>
        <v/>
      </c>
      <c r="C1750" s="44"/>
      <c r="D1750" s="44"/>
      <c r="E1750" s="44"/>
      <c r="F1750" s="45"/>
      <c r="G1750" s="44"/>
      <c r="H1750" s="44"/>
      <c r="I1750" s="44"/>
      <c r="J1750" s="44"/>
    </row>
    <row r="1751" spans="2:10">
      <c r="B1751" t="str">
        <f t="shared" si="37"/>
        <v/>
      </c>
      <c r="C1751" s="44"/>
      <c r="D1751" s="44"/>
      <c r="E1751" s="44"/>
      <c r="F1751" s="45"/>
      <c r="G1751" s="44"/>
      <c r="H1751" s="44"/>
      <c r="I1751" s="44"/>
      <c r="J1751" s="44"/>
    </row>
    <row r="1752" spans="2:10">
      <c r="B1752" t="str">
        <f t="shared" si="37"/>
        <v/>
      </c>
      <c r="C1752" s="44"/>
      <c r="D1752" s="44"/>
      <c r="E1752" s="44"/>
      <c r="F1752" s="45"/>
      <c r="G1752" s="44"/>
      <c r="H1752" s="44"/>
      <c r="I1752" s="44"/>
      <c r="J1752" s="44"/>
    </row>
    <row r="1753" spans="2:10">
      <c r="B1753" t="str">
        <f t="shared" si="37"/>
        <v/>
      </c>
      <c r="C1753" s="44"/>
      <c r="D1753" s="44"/>
      <c r="E1753" s="44"/>
      <c r="F1753" s="45"/>
      <c r="G1753" s="44"/>
      <c r="H1753" s="44"/>
      <c r="I1753" s="44"/>
      <c r="J1753" s="44"/>
    </row>
    <row r="1754" spans="2:10">
      <c r="B1754" t="str">
        <f t="shared" si="37"/>
        <v/>
      </c>
      <c r="C1754" s="44"/>
      <c r="D1754" s="44"/>
      <c r="E1754" s="44"/>
      <c r="F1754" s="45"/>
      <c r="G1754" s="44"/>
      <c r="H1754" s="44"/>
      <c r="I1754" s="44"/>
      <c r="J1754" s="44"/>
    </row>
    <row r="1755" spans="2:10">
      <c r="B1755" t="str">
        <f t="shared" si="37"/>
        <v/>
      </c>
      <c r="C1755" s="44"/>
      <c r="D1755" s="44"/>
      <c r="E1755" s="44"/>
      <c r="F1755" s="45"/>
      <c r="G1755" s="44"/>
      <c r="H1755" s="44"/>
      <c r="I1755" s="44"/>
      <c r="J1755" s="44"/>
    </row>
    <row r="1756" spans="2:10">
      <c r="B1756" t="str">
        <f t="shared" si="37"/>
        <v/>
      </c>
      <c r="C1756" s="44"/>
      <c r="D1756" s="44"/>
      <c r="E1756" s="44"/>
      <c r="F1756" s="45"/>
      <c r="G1756" s="44"/>
      <c r="H1756" s="44"/>
      <c r="I1756" s="44"/>
      <c r="J1756" s="44"/>
    </row>
    <row r="1757" spans="2:10">
      <c r="B1757" t="str">
        <f t="shared" si="37"/>
        <v/>
      </c>
      <c r="C1757" s="44"/>
      <c r="D1757" s="44"/>
      <c r="E1757" s="44"/>
      <c r="F1757" s="45"/>
      <c r="G1757" s="44"/>
      <c r="H1757" s="44"/>
      <c r="I1757" s="44"/>
      <c r="J1757" s="44"/>
    </row>
    <row r="1758" spans="2:10">
      <c r="B1758" t="str">
        <f t="shared" si="37"/>
        <v/>
      </c>
      <c r="C1758" s="44"/>
      <c r="D1758" s="44"/>
      <c r="E1758" s="44"/>
      <c r="F1758" s="45"/>
      <c r="G1758" s="44"/>
      <c r="H1758" s="44"/>
      <c r="I1758" s="44"/>
      <c r="J1758" s="44"/>
    </row>
    <row r="1759" spans="2:10">
      <c r="B1759" t="str">
        <f t="shared" si="37"/>
        <v/>
      </c>
      <c r="C1759" s="44"/>
      <c r="D1759" s="44"/>
      <c r="E1759" s="44"/>
      <c r="F1759" s="45"/>
      <c r="G1759" s="44"/>
      <c r="H1759" s="44"/>
      <c r="I1759" s="44"/>
      <c r="J1759" s="44"/>
    </row>
    <row r="1760" spans="2:10">
      <c r="B1760" t="str">
        <f t="shared" si="37"/>
        <v/>
      </c>
      <c r="C1760" s="44"/>
      <c r="D1760" s="44"/>
      <c r="E1760" s="44"/>
      <c r="F1760" s="45"/>
      <c r="G1760" s="44"/>
      <c r="H1760" s="44"/>
      <c r="I1760" s="44"/>
      <c r="J1760" s="44"/>
    </row>
    <row r="1761" spans="2:10">
      <c r="B1761" t="str">
        <f t="shared" si="37"/>
        <v/>
      </c>
      <c r="C1761" s="44"/>
      <c r="D1761" s="44"/>
      <c r="E1761" s="44"/>
      <c r="F1761" s="45"/>
      <c r="G1761" s="44"/>
      <c r="H1761" s="44"/>
      <c r="I1761" s="44"/>
      <c r="J1761" s="44"/>
    </row>
    <row r="1762" spans="2:10">
      <c r="B1762" t="str">
        <f t="shared" si="37"/>
        <v/>
      </c>
      <c r="C1762" s="44"/>
      <c r="D1762" s="44"/>
      <c r="E1762" s="44"/>
      <c r="F1762" s="45"/>
      <c r="G1762" s="44"/>
      <c r="H1762" s="44"/>
      <c r="I1762" s="44"/>
      <c r="J1762" s="44"/>
    </row>
    <row r="1763" spans="2:10">
      <c r="B1763" t="str">
        <f t="shared" si="37"/>
        <v/>
      </c>
      <c r="C1763" s="44"/>
      <c r="D1763" s="44"/>
      <c r="E1763" s="44"/>
      <c r="F1763" s="45"/>
      <c r="G1763" s="44"/>
      <c r="H1763" s="44"/>
      <c r="I1763" s="44"/>
      <c r="J1763" s="44"/>
    </row>
    <row r="1764" spans="2:10">
      <c r="B1764" t="str">
        <f t="shared" si="37"/>
        <v/>
      </c>
      <c r="C1764" s="44"/>
      <c r="D1764" s="44"/>
      <c r="E1764" s="44"/>
      <c r="F1764" s="45"/>
      <c r="G1764" s="44"/>
      <c r="H1764" s="44"/>
      <c r="I1764" s="44"/>
      <c r="J1764" s="44"/>
    </row>
    <row r="1765" spans="2:10">
      <c r="B1765" t="str">
        <f t="shared" si="37"/>
        <v/>
      </c>
      <c r="C1765" s="44"/>
      <c r="D1765" s="44"/>
      <c r="E1765" s="44"/>
      <c r="F1765" s="45"/>
      <c r="G1765" s="44"/>
      <c r="H1765" s="44"/>
      <c r="I1765" s="44"/>
      <c r="J1765" s="44"/>
    </row>
    <row r="1766" spans="2:10">
      <c r="B1766" t="str">
        <f t="shared" si="37"/>
        <v/>
      </c>
      <c r="C1766" s="44"/>
      <c r="D1766" s="44"/>
      <c r="E1766" s="44"/>
      <c r="F1766" s="45"/>
      <c r="G1766" s="44"/>
      <c r="H1766" s="44"/>
      <c r="I1766" s="44"/>
      <c r="J1766" s="44"/>
    </row>
    <row r="1767" spans="2:10">
      <c r="B1767" t="str">
        <f t="shared" si="37"/>
        <v/>
      </c>
      <c r="C1767" s="44"/>
      <c r="D1767" s="44"/>
      <c r="E1767" s="44"/>
      <c r="F1767" s="45"/>
      <c r="G1767" s="44"/>
      <c r="H1767" s="44"/>
      <c r="I1767" s="44"/>
      <c r="J1767" s="44"/>
    </row>
    <row r="1768" spans="2:10">
      <c r="B1768" t="str">
        <f t="shared" si="37"/>
        <v/>
      </c>
      <c r="C1768" s="44"/>
      <c r="D1768" s="44"/>
      <c r="E1768" s="44"/>
      <c r="F1768" s="45"/>
      <c r="G1768" s="44"/>
      <c r="H1768" s="44"/>
      <c r="I1768" s="44"/>
      <c r="J1768" s="44"/>
    </row>
    <row r="1769" spans="2:10">
      <c r="B1769" t="str">
        <f t="shared" si="37"/>
        <v/>
      </c>
      <c r="C1769" s="44"/>
      <c r="D1769" s="44"/>
      <c r="E1769" s="44"/>
      <c r="F1769" s="45"/>
      <c r="G1769" s="44"/>
      <c r="H1769" s="44"/>
      <c r="I1769" s="44"/>
      <c r="J1769" s="44"/>
    </row>
    <row r="1770" spans="2:10">
      <c r="B1770" t="str">
        <f t="shared" si="37"/>
        <v/>
      </c>
      <c r="C1770" s="44"/>
      <c r="D1770" s="44"/>
      <c r="E1770" s="44"/>
      <c r="F1770" s="45"/>
      <c r="G1770" s="44"/>
      <c r="H1770" s="44"/>
      <c r="I1770" s="44"/>
      <c r="J1770" s="44"/>
    </row>
    <row r="1771" spans="2:10">
      <c r="B1771" t="str">
        <f t="shared" si="37"/>
        <v/>
      </c>
      <c r="C1771" s="44"/>
      <c r="D1771" s="44"/>
      <c r="E1771" s="44"/>
      <c r="F1771" s="45"/>
      <c r="G1771" s="44"/>
      <c r="H1771" s="44"/>
      <c r="I1771" s="44"/>
      <c r="J1771" s="44"/>
    </row>
    <row r="1772" spans="2:10">
      <c r="B1772" t="str">
        <f t="shared" si="37"/>
        <v/>
      </c>
      <c r="C1772" s="44"/>
      <c r="D1772" s="44"/>
      <c r="E1772" s="44"/>
      <c r="F1772" s="45"/>
      <c r="G1772" s="44"/>
      <c r="H1772" s="44"/>
      <c r="I1772" s="44"/>
      <c r="J1772" s="44"/>
    </row>
    <row r="1773" spans="2:10">
      <c r="B1773" t="str">
        <f t="shared" si="37"/>
        <v/>
      </c>
      <c r="C1773" s="44"/>
      <c r="D1773" s="44"/>
      <c r="E1773" s="44"/>
      <c r="F1773" s="45"/>
      <c r="G1773" s="44"/>
      <c r="H1773" s="44"/>
      <c r="I1773" s="44"/>
      <c r="J1773" s="44"/>
    </row>
    <row r="1774" spans="2:10">
      <c r="B1774" t="str">
        <f t="shared" si="37"/>
        <v/>
      </c>
      <c r="C1774" s="44"/>
      <c r="D1774" s="44"/>
      <c r="E1774" s="44"/>
      <c r="F1774" s="45"/>
      <c r="G1774" s="44"/>
      <c r="H1774" s="44"/>
      <c r="I1774" s="44"/>
      <c r="J1774" s="44"/>
    </row>
    <row r="1775" spans="2:10">
      <c r="B1775" t="str">
        <f t="shared" si="37"/>
        <v/>
      </c>
      <c r="C1775" s="44"/>
      <c r="D1775" s="44"/>
      <c r="E1775" s="44"/>
      <c r="F1775" s="45"/>
      <c r="G1775" s="44"/>
      <c r="H1775" s="44"/>
      <c r="I1775" s="44"/>
      <c r="J1775" s="44"/>
    </row>
    <row r="1776" spans="2:10">
      <c r="B1776" t="str">
        <f t="shared" si="37"/>
        <v/>
      </c>
      <c r="C1776" s="44"/>
      <c r="D1776" s="44"/>
      <c r="E1776" s="44"/>
      <c r="F1776" s="45"/>
      <c r="G1776" s="44"/>
      <c r="H1776" s="44"/>
      <c r="I1776" s="44"/>
      <c r="J1776" s="44"/>
    </row>
    <row r="1777" spans="2:10">
      <c r="B1777" t="str">
        <f t="shared" si="37"/>
        <v/>
      </c>
      <c r="C1777" s="44"/>
      <c r="D1777" s="44"/>
      <c r="E1777" s="44"/>
      <c r="F1777" s="45"/>
      <c r="G1777" s="44"/>
      <c r="H1777" s="44"/>
      <c r="I1777" s="44"/>
      <c r="J1777" s="44"/>
    </row>
    <row r="1778" spans="2:10">
      <c r="B1778" t="str">
        <f t="shared" si="37"/>
        <v/>
      </c>
      <c r="C1778" s="44"/>
      <c r="D1778" s="44"/>
      <c r="E1778" s="44"/>
      <c r="F1778" s="45"/>
      <c r="G1778" s="44"/>
      <c r="H1778" s="44"/>
      <c r="I1778" s="44"/>
      <c r="J1778" s="44"/>
    </row>
    <row r="1779" spans="2:10">
      <c r="B1779" t="str">
        <f t="shared" si="37"/>
        <v/>
      </c>
      <c r="C1779" s="44"/>
      <c r="D1779" s="44"/>
      <c r="E1779" s="44"/>
      <c r="F1779" s="45"/>
      <c r="G1779" s="44"/>
      <c r="H1779" s="44"/>
      <c r="I1779" s="44"/>
      <c r="J1779" s="44"/>
    </row>
    <row r="1780" spans="2:10">
      <c r="B1780" t="str">
        <f t="shared" si="37"/>
        <v/>
      </c>
      <c r="C1780" s="44"/>
      <c r="D1780" s="44"/>
      <c r="E1780" s="44"/>
      <c r="F1780" s="45"/>
      <c r="G1780" s="44"/>
      <c r="H1780" s="44"/>
      <c r="I1780" s="44"/>
      <c r="J1780" s="44"/>
    </row>
    <row r="1781" spans="2:10">
      <c r="B1781" t="str">
        <f t="shared" si="37"/>
        <v/>
      </c>
      <c r="C1781" s="44"/>
      <c r="D1781" s="44"/>
      <c r="E1781" s="44"/>
      <c r="F1781" s="45"/>
      <c r="G1781" s="44"/>
      <c r="H1781" s="44"/>
      <c r="I1781" s="44"/>
      <c r="J1781" s="44"/>
    </row>
    <row r="1782" spans="2:10">
      <c r="B1782" t="str">
        <f t="shared" si="37"/>
        <v/>
      </c>
      <c r="C1782" s="44"/>
      <c r="D1782" s="44"/>
      <c r="E1782" s="44"/>
      <c r="F1782" s="45"/>
      <c r="G1782" s="44"/>
      <c r="H1782" s="44"/>
      <c r="I1782" s="44"/>
      <c r="J1782" s="44"/>
    </row>
    <row r="1783" spans="2:10">
      <c r="B1783" t="str">
        <f t="shared" si="37"/>
        <v/>
      </c>
      <c r="C1783" s="44"/>
      <c r="D1783" s="44"/>
      <c r="E1783" s="44"/>
      <c r="F1783" s="45"/>
      <c r="G1783" s="44"/>
      <c r="H1783" s="44"/>
      <c r="I1783" s="44"/>
      <c r="J1783" s="44"/>
    </row>
    <row r="1784" spans="2:10">
      <c r="B1784" t="str">
        <f t="shared" si="37"/>
        <v/>
      </c>
      <c r="C1784" s="44"/>
      <c r="D1784" s="44"/>
      <c r="E1784" s="44"/>
      <c r="F1784" s="45"/>
      <c r="G1784" s="44"/>
      <c r="H1784" s="44"/>
      <c r="I1784" s="44"/>
      <c r="J1784" s="44"/>
    </row>
    <row r="1785" spans="2:10">
      <c r="B1785" t="str">
        <f t="shared" si="37"/>
        <v/>
      </c>
      <c r="C1785" s="44"/>
      <c r="D1785" s="44"/>
      <c r="E1785" s="44"/>
      <c r="F1785" s="45"/>
      <c r="G1785" s="44"/>
      <c r="H1785" s="44"/>
      <c r="I1785" s="44"/>
      <c r="J1785" s="44"/>
    </row>
    <row r="1786" spans="2:10">
      <c r="B1786" t="str">
        <f t="shared" si="37"/>
        <v/>
      </c>
      <c r="C1786" s="44"/>
      <c r="D1786" s="44"/>
      <c r="E1786" s="44"/>
      <c r="F1786" s="45"/>
      <c r="G1786" s="44"/>
      <c r="H1786" s="44"/>
      <c r="I1786" s="44"/>
      <c r="J1786" s="44"/>
    </row>
    <row r="1787" spans="2:10">
      <c r="B1787" t="str">
        <f t="shared" si="37"/>
        <v/>
      </c>
      <c r="C1787" s="44"/>
      <c r="D1787" s="44"/>
      <c r="E1787" s="44"/>
      <c r="F1787" s="45"/>
      <c r="G1787" s="44"/>
      <c r="H1787" s="44"/>
      <c r="I1787" s="44"/>
      <c r="J1787" s="44"/>
    </row>
    <row r="1788" spans="2:10">
      <c r="B1788" t="str">
        <f t="shared" si="37"/>
        <v/>
      </c>
      <c r="C1788" s="44"/>
      <c r="D1788" s="44"/>
      <c r="E1788" s="44"/>
      <c r="F1788" s="45"/>
      <c r="G1788" s="44"/>
      <c r="H1788" s="44"/>
      <c r="I1788" s="44"/>
      <c r="J1788" s="44"/>
    </row>
    <row r="1789" spans="2:10">
      <c r="B1789" t="str">
        <f t="shared" si="37"/>
        <v/>
      </c>
      <c r="C1789" s="44"/>
      <c r="D1789" s="44"/>
      <c r="E1789" s="44"/>
      <c r="F1789" s="45"/>
      <c r="G1789" s="44"/>
      <c r="H1789" s="44"/>
      <c r="I1789" s="44"/>
      <c r="J1789" s="44"/>
    </row>
    <row r="1790" spans="2:10">
      <c r="B1790" t="str">
        <f t="shared" si="37"/>
        <v/>
      </c>
      <c r="C1790" s="44"/>
      <c r="D1790" s="44"/>
      <c r="E1790" s="44"/>
      <c r="F1790" s="45"/>
      <c r="G1790" s="44"/>
      <c r="H1790" s="44"/>
      <c r="I1790" s="44"/>
      <c r="J1790" s="44"/>
    </row>
    <row r="1791" spans="2:10">
      <c r="B1791" t="str">
        <f t="shared" si="37"/>
        <v/>
      </c>
      <c r="C1791" s="44"/>
      <c r="D1791" s="44"/>
      <c r="E1791" s="44"/>
      <c r="F1791" s="45"/>
      <c r="G1791" s="44"/>
      <c r="H1791" s="44"/>
      <c r="I1791" s="44"/>
      <c r="J1791" s="44"/>
    </row>
    <row r="1792" spans="2:10">
      <c r="B1792" t="str">
        <f t="shared" si="37"/>
        <v/>
      </c>
      <c r="C1792" s="44"/>
      <c r="D1792" s="44"/>
      <c r="E1792" s="44"/>
      <c r="F1792" s="45"/>
      <c r="G1792" s="44"/>
      <c r="H1792" s="44"/>
      <c r="I1792" s="44"/>
      <c r="J1792" s="44"/>
    </row>
    <row r="1793" spans="2:10">
      <c r="B1793" t="str">
        <f t="shared" si="37"/>
        <v/>
      </c>
      <c r="C1793" s="44"/>
      <c r="D1793" s="44"/>
      <c r="E1793" s="44"/>
      <c r="F1793" s="45"/>
      <c r="G1793" s="44"/>
      <c r="H1793" s="44"/>
      <c r="I1793" s="44"/>
      <c r="J1793" s="44"/>
    </row>
    <row r="1794" spans="2:10">
      <c r="B1794" t="str">
        <f t="shared" si="37"/>
        <v/>
      </c>
      <c r="C1794" s="44"/>
      <c r="D1794" s="44"/>
      <c r="E1794" s="44"/>
      <c r="F1794" s="45"/>
      <c r="G1794" s="44"/>
      <c r="H1794" s="44"/>
      <c r="I1794" s="44"/>
      <c r="J1794" s="44"/>
    </row>
    <row r="1795" spans="2:10">
      <c r="B1795" t="str">
        <f t="shared" ref="B1795:B1858" si="38">IFERROR(LEFT(CONCATENATE(H1795," ",J1795),LEN(CONCATENATE(H1795," ",J1795))-2),"")</f>
        <v/>
      </c>
      <c r="C1795" s="44"/>
      <c r="D1795" s="44"/>
      <c r="E1795" s="44"/>
      <c r="F1795" s="45"/>
      <c r="G1795" s="44"/>
      <c r="H1795" s="44"/>
      <c r="I1795" s="44"/>
      <c r="J1795" s="44"/>
    </row>
    <row r="1796" spans="2:10">
      <c r="B1796" t="str">
        <f t="shared" si="38"/>
        <v/>
      </c>
      <c r="C1796" s="44"/>
      <c r="D1796" s="44"/>
      <c r="E1796" s="44"/>
      <c r="F1796" s="45"/>
      <c r="G1796" s="44"/>
      <c r="H1796" s="44"/>
      <c r="I1796" s="44"/>
      <c r="J1796" s="44"/>
    </row>
    <row r="1797" spans="2:10">
      <c r="B1797" t="str">
        <f t="shared" si="38"/>
        <v/>
      </c>
      <c r="C1797" s="44"/>
      <c r="D1797" s="44"/>
      <c r="E1797" s="44"/>
      <c r="F1797" s="45"/>
      <c r="G1797" s="44"/>
      <c r="H1797" s="44"/>
      <c r="I1797" s="44"/>
      <c r="J1797" s="44"/>
    </row>
    <row r="1798" spans="2:10" ht="16">
      <c r="B1798" t="str">
        <f t="shared" si="38"/>
        <v/>
      </c>
      <c r="C1798" s="44"/>
      <c r="D1798" s="44"/>
      <c r="E1798" s="44"/>
      <c r="F1798" s="45"/>
      <c r="G1798" s="44"/>
      <c r="H1798" s="42"/>
      <c r="I1798" s="44"/>
      <c r="J1798" s="44"/>
    </row>
    <row r="1799" spans="2:10" ht="16">
      <c r="B1799" t="str">
        <f t="shared" si="38"/>
        <v/>
      </c>
      <c r="C1799" s="44"/>
      <c r="D1799" s="44"/>
      <c r="E1799" s="44"/>
      <c r="F1799" s="45"/>
      <c r="G1799" s="44"/>
      <c r="H1799" s="42"/>
      <c r="I1799" s="44"/>
      <c r="J1799" s="44"/>
    </row>
    <row r="1800" spans="2:10" ht="16">
      <c r="B1800" t="str">
        <f t="shared" si="38"/>
        <v/>
      </c>
      <c r="C1800" s="44"/>
      <c r="D1800" s="44"/>
      <c r="E1800" s="44"/>
      <c r="F1800" s="45"/>
      <c r="G1800" s="44"/>
      <c r="H1800" s="42"/>
      <c r="I1800" s="44"/>
      <c r="J1800" s="44"/>
    </row>
    <row r="1801" spans="2:10">
      <c r="B1801" t="str">
        <f t="shared" si="38"/>
        <v/>
      </c>
      <c r="C1801" s="44"/>
      <c r="D1801" s="44"/>
      <c r="E1801" s="44"/>
      <c r="F1801" s="45"/>
      <c r="G1801" s="44"/>
      <c r="H1801" s="44"/>
      <c r="I1801" s="44"/>
      <c r="J1801" s="44"/>
    </row>
    <row r="1802" spans="2:10">
      <c r="B1802" t="str">
        <f t="shared" si="38"/>
        <v/>
      </c>
      <c r="C1802" s="44"/>
      <c r="D1802" s="44"/>
      <c r="E1802" s="44"/>
      <c r="F1802" s="45"/>
      <c r="G1802" s="44"/>
      <c r="H1802" s="44"/>
      <c r="I1802" s="44"/>
      <c r="J1802" s="44"/>
    </row>
    <row r="1803" spans="2:10">
      <c r="B1803" t="str">
        <f t="shared" si="38"/>
        <v/>
      </c>
      <c r="C1803" s="44"/>
      <c r="D1803" s="44"/>
      <c r="E1803" s="44"/>
      <c r="F1803" s="45"/>
      <c r="G1803" s="44"/>
      <c r="H1803" s="44"/>
      <c r="I1803" s="44"/>
      <c r="J1803" s="44"/>
    </row>
    <row r="1804" spans="2:10">
      <c r="B1804" t="str">
        <f t="shared" si="38"/>
        <v/>
      </c>
      <c r="C1804" s="44"/>
      <c r="D1804" s="44"/>
      <c r="E1804" s="44"/>
      <c r="F1804" s="45"/>
      <c r="G1804" s="44"/>
      <c r="H1804" s="44"/>
      <c r="I1804" s="44"/>
      <c r="J1804" s="44"/>
    </row>
    <row r="1805" spans="2:10">
      <c r="B1805" t="str">
        <f t="shared" si="38"/>
        <v/>
      </c>
      <c r="C1805" s="44"/>
      <c r="D1805" s="44"/>
      <c r="E1805" s="44"/>
      <c r="F1805" s="45"/>
      <c r="G1805" s="44"/>
      <c r="H1805" s="44"/>
      <c r="I1805" s="44"/>
      <c r="J1805" s="44"/>
    </row>
    <row r="1806" spans="2:10">
      <c r="B1806" t="str">
        <f t="shared" si="38"/>
        <v/>
      </c>
      <c r="C1806" s="44"/>
      <c r="D1806" s="44"/>
      <c r="E1806" s="44"/>
      <c r="F1806" s="45"/>
      <c r="G1806" s="44"/>
      <c r="H1806" s="44"/>
      <c r="I1806" s="44"/>
      <c r="J1806" s="44"/>
    </row>
    <row r="1807" spans="2:10">
      <c r="B1807" t="str">
        <f t="shared" si="38"/>
        <v/>
      </c>
      <c r="C1807" s="44"/>
      <c r="D1807" s="44"/>
      <c r="E1807" s="44"/>
      <c r="F1807" s="45"/>
      <c r="G1807" s="44"/>
      <c r="H1807" s="44"/>
      <c r="I1807" s="44"/>
      <c r="J1807" s="44"/>
    </row>
    <row r="1808" spans="2:10">
      <c r="B1808" t="str">
        <f t="shared" si="38"/>
        <v/>
      </c>
      <c r="C1808" s="44"/>
      <c r="D1808" s="44"/>
      <c r="E1808" s="44"/>
      <c r="F1808" s="45"/>
      <c r="G1808" s="44"/>
      <c r="H1808" s="44"/>
      <c r="I1808" s="44"/>
      <c r="J1808" s="44"/>
    </row>
    <row r="1809" spans="2:10">
      <c r="B1809" t="str">
        <f t="shared" si="38"/>
        <v/>
      </c>
      <c r="C1809" s="44"/>
      <c r="D1809" s="44"/>
      <c r="E1809" s="44"/>
      <c r="F1809" s="45"/>
      <c r="G1809" s="44"/>
      <c r="H1809" s="44"/>
      <c r="I1809" s="44"/>
      <c r="J1809" s="44"/>
    </row>
    <row r="1810" spans="2:10">
      <c r="B1810" t="str">
        <f t="shared" si="38"/>
        <v/>
      </c>
      <c r="C1810" s="44"/>
      <c r="D1810" s="44"/>
      <c r="E1810" s="44"/>
      <c r="F1810" s="45"/>
      <c r="G1810" s="44"/>
      <c r="H1810" s="44"/>
      <c r="I1810" s="44"/>
      <c r="J1810" s="44"/>
    </row>
    <row r="1811" spans="2:10">
      <c r="B1811" t="str">
        <f t="shared" si="38"/>
        <v/>
      </c>
      <c r="C1811" s="44"/>
      <c r="D1811" s="44"/>
      <c r="E1811" s="44"/>
      <c r="F1811" s="45"/>
      <c r="G1811" s="44"/>
      <c r="H1811" s="44"/>
      <c r="I1811" s="44"/>
      <c r="J1811" s="44"/>
    </row>
    <row r="1812" spans="2:10">
      <c r="B1812" t="str">
        <f t="shared" si="38"/>
        <v/>
      </c>
      <c r="C1812" s="44"/>
      <c r="D1812" s="44"/>
      <c r="E1812" s="44"/>
      <c r="F1812" s="45"/>
      <c r="G1812" s="44"/>
      <c r="H1812" s="44"/>
      <c r="I1812" s="44"/>
      <c r="J1812" s="44"/>
    </row>
    <row r="1813" spans="2:10">
      <c r="B1813" t="str">
        <f t="shared" si="38"/>
        <v/>
      </c>
      <c r="C1813" s="44"/>
      <c r="D1813" s="44"/>
      <c r="E1813" s="44"/>
      <c r="F1813" s="45"/>
      <c r="G1813" s="44"/>
      <c r="H1813" s="44"/>
      <c r="I1813" s="44"/>
      <c r="J1813" s="44"/>
    </row>
    <row r="1814" spans="2:10">
      <c r="B1814" t="str">
        <f t="shared" si="38"/>
        <v/>
      </c>
      <c r="C1814" s="44"/>
      <c r="D1814" s="44"/>
      <c r="E1814" s="44"/>
      <c r="F1814" s="45"/>
      <c r="G1814" s="44"/>
      <c r="H1814" s="44"/>
      <c r="I1814" s="44"/>
      <c r="J1814" s="44"/>
    </row>
    <row r="1815" spans="2:10">
      <c r="B1815" t="str">
        <f t="shared" si="38"/>
        <v/>
      </c>
      <c r="C1815" s="44"/>
      <c r="D1815" s="44"/>
      <c r="E1815" s="44"/>
      <c r="F1815" s="45"/>
      <c r="G1815" s="44"/>
      <c r="H1815" s="44"/>
      <c r="I1815" s="44"/>
      <c r="J1815" s="44"/>
    </row>
    <row r="1816" spans="2:10">
      <c r="B1816" t="str">
        <f t="shared" si="38"/>
        <v/>
      </c>
      <c r="C1816" s="44"/>
      <c r="D1816" s="44"/>
      <c r="E1816" s="44"/>
      <c r="F1816" s="45"/>
      <c r="G1816" s="44"/>
      <c r="H1816" s="44"/>
      <c r="I1816" s="44"/>
      <c r="J1816" s="44"/>
    </row>
    <row r="1817" spans="2:10">
      <c r="B1817" t="str">
        <f t="shared" si="38"/>
        <v/>
      </c>
      <c r="C1817" s="44"/>
      <c r="D1817" s="44"/>
      <c r="E1817" s="44"/>
      <c r="F1817" s="45"/>
      <c r="G1817" s="44"/>
      <c r="H1817" s="44"/>
      <c r="I1817" s="44"/>
      <c r="J1817" s="44"/>
    </row>
    <row r="1818" spans="2:10">
      <c r="B1818" t="str">
        <f t="shared" si="38"/>
        <v/>
      </c>
      <c r="C1818" s="44"/>
      <c r="D1818" s="44"/>
      <c r="E1818" s="44"/>
      <c r="F1818" s="45"/>
      <c r="G1818" s="44"/>
      <c r="H1818" s="44"/>
      <c r="I1818" s="44"/>
      <c r="J1818" s="44"/>
    </row>
    <row r="1819" spans="2:10">
      <c r="B1819" t="str">
        <f t="shared" si="38"/>
        <v/>
      </c>
      <c r="C1819" s="44"/>
      <c r="D1819" s="44"/>
      <c r="E1819" s="44"/>
      <c r="F1819" s="45"/>
      <c r="G1819" s="44"/>
      <c r="H1819" s="44"/>
      <c r="I1819" s="44"/>
      <c r="J1819" s="44"/>
    </row>
    <row r="1820" spans="2:10">
      <c r="B1820" t="str">
        <f t="shared" si="38"/>
        <v/>
      </c>
      <c r="C1820" s="44"/>
      <c r="D1820" s="44"/>
      <c r="E1820" s="44"/>
      <c r="F1820" s="45"/>
      <c r="G1820" s="44"/>
      <c r="H1820" s="44"/>
      <c r="I1820" s="44"/>
      <c r="J1820" s="44"/>
    </row>
    <row r="1821" spans="2:10">
      <c r="B1821" t="str">
        <f t="shared" si="38"/>
        <v/>
      </c>
      <c r="C1821" s="44"/>
      <c r="D1821" s="44"/>
      <c r="E1821" s="44"/>
      <c r="F1821" s="45"/>
      <c r="G1821" s="44"/>
      <c r="H1821" s="44"/>
      <c r="I1821" s="44"/>
      <c r="J1821" s="44"/>
    </row>
    <row r="1822" spans="2:10">
      <c r="B1822" t="str">
        <f t="shared" si="38"/>
        <v/>
      </c>
      <c r="C1822" s="44"/>
      <c r="D1822" s="44"/>
      <c r="E1822" s="44"/>
      <c r="F1822" s="45"/>
      <c r="G1822" s="44"/>
      <c r="H1822" s="44"/>
      <c r="I1822" s="44"/>
      <c r="J1822" s="44"/>
    </row>
    <row r="1823" spans="2:10">
      <c r="B1823" t="str">
        <f t="shared" si="38"/>
        <v/>
      </c>
      <c r="C1823" s="44"/>
      <c r="D1823" s="44"/>
      <c r="E1823" s="44"/>
      <c r="F1823" s="45"/>
      <c r="G1823" s="44"/>
      <c r="H1823" s="44"/>
      <c r="I1823" s="44"/>
      <c r="J1823" s="44"/>
    </row>
    <row r="1824" spans="2:10">
      <c r="B1824" t="str">
        <f t="shared" si="38"/>
        <v/>
      </c>
      <c r="C1824" s="44"/>
      <c r="D1824" s="44"/>
      <c r="E1824" s="44"/>
      <c r="F1824" s="45"/>
      <c r="G1824" s="44"/>
      <c r="H1824" s="44"/>
      <c r="I1824" s="44"/>
      <c r="J1824" s="44"/>
    </row>
    <row r="1825" spans="2:10">
      <c r="B1825" t="str">
        <f t="shared" si="38"/>
        <v/>
      </c>
      <c r="C1825" s="44"/>
      <c r="D1825" s="44"/>
      <c r="E1825" s="44"/>
      <c r="F1825" s="45"/>
      <c r="G1825" s="44"/>
      <c r="H1825" s="44"/>
      <c r="I1825" s="44"/>
      <c r="J1825" s="44"/>
    </row>
    <row r="1826" spans="2:10">
      <c r="B1826" t="str">
        <f t="shared" si="38"/>
        <v/>
      </c>
      <c r="C1826" s="44"/>
      <c r="D1826" s="44"/>
      <c r="E1826" s="44"/>
      <c r="F1826" s="45"/>
      <c r="G1826" s="44"/>
      <c r="H1826" s="44"/>
      <c r="I1826" s="44"/>
      <c r="J1826" s="44"/>
    </row>
    <row r="1827" spans="2:10">
      <c r="B1827" t="str">
        <f t="shared" si="38"/>
        <v/>
      </c>
      <c r="C1827" s="44"/>
      <c r="D1827" s="44"/>
      <c r="E1827" s="44"/>
      <c r="F1827" s="45"/>
      <c r="G1827" s="44"/>
      <c r="H1827" s="44"/>
      <c r="I1827" s="44"/>
      <c r="J1827" s="44"/>
    </row>
    <row r="1828" spans="2:10">
      <c r="B1828" t="str">
        <f t="shared" si="38"/>
        <v/>
      </c>
      <c r="C1828" s="44"/>
      <c r="D1828" s="44"/>
      <c r="E1828" s="44"/>
      <c r="F1828" s="45"/>
      <c r="G1828" s="44"/>
      <c r="H1828" s="44"/>
      <c r="I1828" s="44"/>
      <c r="J1828" s="44"/>
    </row>
    <row r="1829" spans="2:10">
      <c r="B1829" t="str">
        <f t="shared" si="38"/>
        <v/>
      </c>
      <c r="C1829" s="44"/>
      <c r="D1829" s="44"/>
      <c r="E1829" s="44"/>
      <c r="F1829" s="45"/>
      <c r="G1829" s="44"/>
      <c r="H1829" s="44"/>
      <c r="I1829" s="44"/>
      <c r="J1829" s="44"/>
    </row>
    <row r="1830" spans="2:10">
      <c r="B1830" t="str">
        <f t="shared" si="38"/>
        <v/>
      </c>
      <c r="C1830" s="44"/>
      <c r="D1830" s="44"/>
      <c r="E1830" s="44"/>
      <c r="F1830" s="45"/>
      <c r="G1830" s="44"/>
      <c r="H1830" s="44"/>
      <c r="I1830" s="44"/>
      <c r="J1830" s="44"/>
    </row>
    <row r="1831" spans="2:10">
      <c r="B1831" t="str">
        <f t="shared" si="38"/>
        <v/>
      </c>
      <c r="C1831" s="44"/>
      <c r="D1831" s="44"/>
      <c r="E1831" s="44"/>
      <c r="F1831" s="45"/>
      <c r="G1831" s="44"/>
      <c r="H1831" s="44"/>
      <c r="I1831" s="44"/>
      <c r="J1831" s="44"/>
    </row>
    <row r="1832" spans="2:10">
      <c r="B1832" t="str">
        <f t="shared" si="38"/>
        <v/>
      </c>
      <c r="C1832" s="44"/>
      <c r="D1832" s="44"/>
      <c r="E1832" s="44"/>
      <c r="F1832" s="45"/>
      <c r="G1832" s="44"/>
      <c r="H1832" s="44"/>
      <c r="I1832" s="44"/>
      <c r="J1832" s="44"/>
    </row>
    <row r="1833" spans="2:10">
      <c r="B1833" t="str">
        <f t="shared" si="38"/>
        <v/>
      </c>
      <c r="C1833" s="44"/>
      <c r="D1833" s="44"/>
      <c r="E1833" s="44"/>
      <c r="F1833" s="45"/>
      <c r="G1833" s="44"/>
      <c r="H1833" s="44"/>
      <c r="I1833" s="44"/>
      <c r="J1833" s="44"/>
    </row>
    <row r="1834" spans="2:10">
      <c r="B1834" t="str">
        <f t="shared" si="38"/>
        <v/>
      </c>
      <c r="C1834" s="44"/>
      <c r="D1834" s="44"/>
      <c r="E1834" s="44"/>
      <c r="F1834" s="45"/>
      <c r="G1834" s="44"/>
      <c r="H1834" s="44"/>
      <c r="I1834" s="44"/>
      <c r="J1834" s="44"/>
    </row>
    <row r="1835" spans="2:10">
      <c r="B1835" t="str">
        <f t="shared" si="38"/>
        <v/>
      </c>
      <c r="C1835" s="44"/>
      <c r="D1835" s="44"/>
      <c r="E1835" s="44"/>
      <c r="F1835" s="45"/>
      <c r="G1835" s="44"/>
      <c r="H1835" s="44"/>
      <c r="I1835" s="44"/>
      <c r="J1835" s="44"/>
    </row>
    <row r="1836" spans="2:10">
      <c r="B1836" t="str">
        <f t="shared" si="38"/>
        <v/>
      </c>
      <c r="C1836" s="44"/>
      <c r="D1836" s="44"/>
      <c r="E1836" s="44"/>
      <c r="F1836" s="45"/>
      <c r="G1836" s="44"/>
      <c r="H1836" s="44"/>
      <c r="I1836" s="44"/>
      <c r="J1836" s="44"/>
    </row>
    <row r="1837" spans="2:10">
      <c r="B1837" t="str">
        <f t="shared" si="38"/>
        <v/>
      </c>
      <c r="C1837" s="44"/>
      <c r="D1837" s="44"/>
      <c r="E1837" s="44"/>
      <c r="F1837" s="45"/>
      <c r="G1837" s="44"/>
      <c r="H1837" s="44"/>
      <c r="I1837" s="44"/>
      <c r="J1837" s="44"/>
    </row>
    <row r="1838" spans="2:10">
      <c r="B1838" t="str">
        <f t="shared" si="38"/>
        <v/>
      </c>
      <c r="C1838" s="44"/>
      <c r="D1838" s="44"/>
      <c r="E1838" s="44"/>
      <c r="F1838" s="45"/>
      <c r="G1838" s="44"/>
      <c r="H1838" s="44"/>
      <c r="I1838" s="44"/>
      <c r="J1838" s="44"/>
    </row>
    <row r="1839" spans="2:10">
      <c r="B1839" t="str">
        <f t="shared" si="38"/>
        <v/>
      </c>
      <c r="C1839" s="44"/>
      <c r="D1839" s="44"/>
      <c r="E1839" s="44"/>
      <c r="F1839" s="45"/>
      <c r="G1839" s="44"/>
      <c r="H1839" s="44"/>
      <c r="I1839" s="44"/>
      <c r="J1839" s="44"/>
    </row>
    <row r="1840" spans="2:10">
      <c r="B1840" t="str">
        <f t="shared" si="38"/>
        <v/>
      </c>
      <c r="C1840" s="44"/>
      <c r="D1840" s="44"/>
      <c r="E1840" s="44"/>
      <c r="F1840" s="45"/>
      <c r="G1840" s="44"/>
      <c r="H1840" s="44"/>
      <c r="I1840" s="44"/>
      <c r="J1840" s="44"/>
    </row>
    <row r="1841" spans="2:10">
      <c r="B1841" t="str">
        <f t="shared" si="38"/>
        <v/>
      </c>
      <c r="C1841" s="44"/>
      <c r="D1841" s="44"/>
      <c r="E1841" s="44"/>
      <c r="F1841" s="45"/>
      <c r="G1841" s="44"/>
      <c r="H1841" s="44"/>
      <c r="I1841" s="44"/>
      <c r="J1841" s="44"/>
    </row>
    <row r="1842" spans="2:10">
      <c r="B1842" t="str">
        <f t="shared" si="38"/>
        <v/>
      </c>
      <c r="C1842" s="44"/>
      <c r="D1842" s="44"/>
      <c r="E1842" s="44"/>
      <c r="F1842" s="45"/>
      <c r="G1842" s="44"/>
      <c r="H1842" s="44"/>
      <c r="I1842" s="44"/>
      <c r="J1842" s="44"/>
    </row>
    <row r="1843" spans="2:10">
      <c r="B1843" t="str">
        <f t="shared" si="38"/>
        <v/>
      </c>
      <c r="C1843" s="44"/>
      <c r="D1843" s="44"/>
      <c r="E1843" s="44"/>
      <c r="F1843" s="45"/>
      <c r="G1843" s="44"/>
      <c r="H1843" s="44"/>
      <c r="I1843" s="44"/>
      <c r="J1843" s="44"/>
    </row>
    <row r="1844" spans="2:10">
      <c r="B1844" t="str">
        <f t="shared" si="38"/>
        <v/>
      </c>
      <c r="C1844" s="44"/>
      <c r="D1844" s="44"/>
      <c r="E1844" s="44"/>
      <c r="F1844" s="45"/>
      <c r="G1844" s="44"/>
      <c r="H1844" s="44"/>
      <c r="I1844" s="44"/>
      <c r="J1844" s="44"/>
    </row>
    <row r="1845" spans="2:10">
      <c r="B1845" t="str">
        <f t="shared" si="38"/>
        <v/>
      </c>
      <c r="C1845" s="44"/>
      <c r="D1845" s="44"/>
      <c r="E1845" s="44"/>
      <c r="F1845" s="45"/>
      <c r="G1845" s="44"/>
      <c r="H1845" s="44"/>
      <c r="I1845" s="44"/>
      <c r="J1845" s="44"/>
    </row>
    <row r="1846" spans="2:10">
      <c r="B1846" t="str">
        <f t="shared" si="38"/>
        <v/>
      </c>
      <c r="C1846" s="44"/>
      <c r="D1846" s="44"/>
      <c r="E1846" s="44"/>
      <c r="F1846" s="45"/>
      <c r="G1846" s="44"/>
      <c r="H1846" s="44"/>
      <c r="I1846" s="44"/>
      <c r="J1846" s="44"/>
    </row>
    <row r="1847" spans="2:10">
      <c r="B1847" t="str">
        <f t="shared" si="38"/>
        <v/>
      </c>
      <c r="C1847" s="44"/>
      <c r="D1847" s="44"/>
      <c r="E1847" s="44"/>
      <c r="F1847" s="45"/>
      <c r="G1847" s="44"/>
      <c r="H1847" s="44"/>
      <c r="I1847" s="44"/>
      <c r="J1847" s="44"/>
    </row>
    <row r="1848" spans="2:10">
      <c r="B1848" t="str">
        <f t="shared" si="38"/>
        <v/>
      </c>
      <c r="C1848" s="44"/>
      <c r="D1848" s="44"/>
      <c r="E1848" s="44"/>
      <c r="F1848" s="45"/>
      <c r="G1848" s="44"/>
      <c r="H1848" s="44"/>
      <c r="I1848" s="44"/>
      <c r="J1848" s="44"/>
    </row>
    <row r="1849" spans="2:10">
      <c r="B1849" t="str">
        <f t="shared" si="38"/>
        <v/>
      </c>
      <c r="C1849" s="44"/>
      <c r="D1849" s="44"/>
      <c r="E1849" s="44"/>
      <c r="F1849" s="45"/>
      <c r="G1849" s="44"/>
      <c r="H1849" s="44"/>
      <c r="I1849" s="44"/>
      <c r="J1849" s="44"/>
    </row>
    <row r="1850" spans="2:10">
      <c r="B1850" t="str">
        <f t="shared" si="38"/>
        <v/>
      </c>
      <c r="C1850" s="44"/>
      <c r="D1850" s="44"/>
      <c r="E1850" s="44"/>
      <c r="F1850" s="45"/>
      <c r="G1850" s="44"/>
      <c r="H1850" s="44"/>
      <c r="I1850" s="44"/>
      <c r="J1850" s="44"/>
    </row>
    <row r="1851" spans="2:10">
      <c r="B1851" t="str">
        <f t="shared" si="38"/>
        <v/>
      </c>
      <c r="C1851" s="44"/>
      <c r="D1851" s="44"/>
      <c r="E1851" s="44"/>
      <c r="F1851" s="45"/>
      <c r="G1851" s="44"/>
      <c r="H1851" s="44"/>
      <c r="I1851" s="44"/>
      <c r="J1851" s="44"/>
    </row>
    <row r="1852" spans="2:10">
      <c r="B1852" t="str">
        <f t="shared" si="38"/>
        <v/>
      </c>
      <c r="C1852" s="44"/>
      <c r="D1852" s="44"/>
      <c r="E1852" s="44"/>
      <c r="F1852" s="45"/>
      <c r="G1852" s="44"/>
      <c r="H1852" s="44"/>
      <c r="I1852" s="44"/>
      <c r="J1852" s="44"/>
    </row>
    <row r="1853" spans="2:10">
      <c r="B1853" t="str">
        <f t="shared" si="38"/>
        <v/>
      </c>
      <c r="C1853" s="44"/>
      <c r="D1853" s="44"/>
      <c r="E1853" s="44"/>
      <c r="F1853" s="45"/>
      <c r="G1853" s="44"/>
      <c r="H1853" s="44"/>
      <c r="I1853" s="44"/>
      <c r="J1853" s="44"/>
    </row>
    <row r="1854" spans="2:10">
      <c r="B1854" t="str">
        <f t="shared" si="38"/>
        <v/>
      </c>
      <c r="C1854" s="44"/>
      <c r="D1854" s="44"/>
      <c r="E1854" s="44"/>
      <c r="F1854" s="45"/>
      <c r="G1854" s="44"/>
      <c r="H1854" s="44"/>
      <c r="I1854" s="44"/>
      <c r="J1854" s="44"/>
    </row>
    <row r="1855" spans="2:10">
      <c r="B1855" t="str">
        <f t="shared" si="38"/>
        <v/>
      </c>
      <c r="C1855" s="44"/>
      <c r="D1855" s="44"/>
      <c r="E1855" s="44"/>
      <c r="F1855" s="45"/>
      <c r="G1855" s="44"/>
      <c r="H1855" s="44"/>
      <c r="I1855" s="44"/>
      <c r="J1855" s="44"/>
    </row>
    <row r="1856" spans="2:10">
      <c r="B1856" t="str">
        <f t="shared" si="38"/>
        <v/>
      </c>
      <c r="C1856" s="44"/>
      <c r="D1856" s="44"/>
      <c r="E1856" s="44"/>
      <c r="F1856" s="45"/>
      <c r="G1856" s="44"/>
      <c r="H1856" s="44"/>
      <c r="I1856" s="44"/>
      <c r="J1856" s="44"/>
    </row>
    <row r="1857" spans="2:10">
      <c r="B1857" t="str">
        <f t="shared" si="38"/>
        <v/>
      </c>
      <c r="C1857" s="44"/>
      <c r="D1857" s="44"/>
      <c r="E1857" s="44"/>
      <c r="F1857" s="45"/>
      <c r="G1857" s="44"/>
      <c r="H1857" s="44"/>
      <c r="I1857" s="44"/>
      <c r="J1857" s="44"/>
    </row>
    <row r="1858" spans="2:10">
      <c r="B1858" t="str">
        <f t="shared" si="38"/>
        <v/>
      </c>
      <c r="C1858" s="44"/>
      <c r="D1858" s="44"/>
      <c r="E1858" s="44"/>
      <c r="F1858" s="45"/>
      <c r="G1858" s="44"/>
      <c r="H1858" s="44"/>
      <c r="I1858" s="44"/>
      <c r="J1858" s="44"/>
    </row>
    <row r="1859" spans="2:10">
      <c r="B1859" t="str">
        <f t="shared" ref="B1859:B1922" si="39">IFERROR(LEFT(CONCATENATE(H1859," ",J1859),LEN(CONCATENATE(H1859," ",J1859))-2),"")</f>
        <v/>
      </c>
      <c r="C1859" s="44"/>
      <c r="D1859" s="44"/>
      <c r="E1859" s="44"/>
      <c r="F1859" s="45"/>
      <c r="G1859" s="44"/>
      <c r="H1859" s="44"/>
      <c r="I1859" s="44"/>
      <c r="J1859" s="44"/>
    </row>
    <row r="1860" spans="2:10">
      <c r="B1860" t="str">
        <f t="shared" si="39"/>
        <v/>
      </c>
      <c r="C1860" s="44"/>
      <c r="D1860" s="44"/>
      <c r="E1860" s="44"/>
      <c r="F1860" s="45"/>
      <c r="G1860" s="44"/>
      <c r="H1860" s="44"/>
      <c r="I1860" s="44"/>
      <c r="J1860" s="44"/>
    </row>
    <row r="1861" spans="2:10">
      <c r="B1861" t="str">
        <f t="shared" si="39"/>
        <v/>
      </c>
      <c r="C1861" s="44"/>
      <c r="D1861" s="44"/>
      <c r="E1861" s="44"/>
      <c r="F1861" s="45"/>
      <c r="G1861" s="44"/>
      <c r="H1861" s="44"/>
      <c r="I1861" s="44"/>
      <c r="J1861" s="44"/>
    </row>
    <row r="1862" spans="2:10">
      <c r="B1862" t="str">
        <f t="shared" si="39"/>
        <v/>
      </c>
      <c r="C1862" s="44"/>
      <c r="D1862" s="44"/>
      <c r="E1862" s="44"/>
      <c r="F1862" s="45"/>
      <c r="G1862" s="44"/>
      <c r="H1862" s="44"/>
      <c r="I1862" s="44"/>
      <c r="J1862" s="44"/>
    </row>
    <row r="1863" spans="2:10">
      <c r="B1863" t="str">
        <f t="shared" si="39"/>
        <v/>
      </c>
      <c r="C1863" s="44"/>
      <c r="D1863" s="44"/>
      <c r="E1863" s="44"/>
      <c r="F1863" s="45"/>
      <c r="G1863" s="44"/>
      <c r="H1863" s="44"/>
      <c r="I1863" s="44"/>
      <c r="J1863" s="44"/>
    </row>
    <row r="1864" spans="2:10">
      <c r="B1864" t="str">
        <f t="shared" si="39"/>
        <v/>
      </c>
      <c r="C1864" s="44"/>
      <c r="D1864" s="44"/>
      <c r="E1864" s="44"/>
      <c r="F1864" s="45"/>
      <c r="G1864" s="44"/>
      <c r="H1864" s="44"/>
      <c r="I1864" s="44"/>
      <c r="J1864" s="44"/>
    </row>
    <row r="1865" spans="2:10">
      <c r="B1865" t="str">
        <f t="shared" si="39"/>
        <v/>
      </c>
      <c r="C1865" s="44"/>
      <c r="D1865" s="44"/>
      <c r="E1865" s="44"/>
      <c r="F1865" s="45"/>
      <c r="G1865" s="44"/>
      <c r="H1865" s="44"/>
      <c r="I1865" s="44"/>
      <c r="J1865" s="44"/>
    </row>
    <row r="1866" spans="2:10">
      <c r="B1866" t="str">
        <f t="shared" si="39"/>
        <v/>
      </c>
      <c r="C1866" s="44"/>
      <c r="D1866" s="44"/>
      <c r="E1866" s="44"/>
      <c r="F1866" s="45"/>
      <c r="G1866" s="44"/>
      <c r="H1866" s="44"/>
      <c r="I1866" s="44"/>
      <c r="J1866" s="44"/>
    </row>
    <row r="1867" spans="2:10">
      <c r="B1867" t="str">
        <f t="shared" si="39"/>
        <v/>
      </c>
      <c r="C1867" s="44"/>
      <c r="D1867" s="44"/>
      <c r="E1867" s="44"/>
      <c r="F1867" s="45"/>
      <c r="G1867" s="44"/>
      <c r="H1867" s="44"/>
      <c r="I1867" s="44"/>
      <c r="J1867" s="44"/>
    </row>
    <row r="1868" spans="2:10">
      <c r="B1868" t="str">
        <f t="shared" si="39"/>
        <v/>
      </c>
      <c r="C1868" s="44"/>
      <c r="D1868" s="44"/>
      <c r="E1868" s="44"/>
      <c r="F1868" s="45"/>
      <c r="G1868" s="44"/>
      <c r="H1868" s="44"/>
      <c r="I1868" s="44"/>
      <c r="J1868" s="44"/>
    </row>
    <row r="1869" spans="2:10">
      <c r="B1869" t="str">
        <f t="shared" si="39"/>
        <v/>
      </c>
      <c r="C1869" s="44"/>
      <c r="D1869" s="44"/>
      <c r="E1869" s="44"/>
      <c r="F1869" s="45"/>
      <c r="G1869" s="44"/>
      <c r="H1869" s="44"/>
      <c r="I1869" s="44"/>
      <c r="J1869" s="44"/>
    </row>
    <row r="1870" spans="2:10">
      <c r="B1870" t="str">
        <f t="shared" si="39"/>
        <v/>
      </c>
      <c r="C1870" s="44"/>
      <c r="D1870" s="44"/>
      <c r="E1870" s="44"/>
      <c r="F1870" s="45"/>
      <c r="G1870" s="44"/>
      <c r="H1870" s="44"/>
      <c r="I1870" s="44"/>
      <c r="J1870" s="44"/>
    </row>
    <row r="1871" spans="2:10">
      <c r="B1871" t="str">
        <f t="shared" si="39"/>
        <v/>
      </c>
      <c r="C1871" s="44"/>
      <c r="D1871" s="44"/>
      <c r="E1871" s="44"/>
      <c r="F1871" s="45"/>
      <c r="G1871" s="44"/>
      <c r="H1871" s="44"/>
      <c r="I1871" s="44"/>
      <c r="J1871" s="44"/>
    </row>
    <row r="1872" spans="2:10">
      <c r="B1872" t="str">
        <f t="shared" si="39"/>
        <v/>
      </c>
      <c r="C1872" s="44"/>
      <c r="D1872" s="44"/>
      <c r="E1872" s="44"/>
      <c r="F1872" s="45"/>
      <c r="G1872" s="44"/>
      <c r="H1872" s="44"/>
      <c r="I1872" s="44"/>
      <c r="J1872" s="44"/>
    </row>
    <row r="1873" spans="2:10">
      <c r="B1873" t="str">
        <f t="shared" si="39"/>
        <v/>
      </c>
      <c r="C1873" s="44"/>
      <c r="D1873" s="44"/>
      <c r="E1873" s="44"/>
      <c r="F1873" s="45"/>
      <c r="G1873" s="44"/>
      <c r="H1873" s="44"/>
      <c r="I1873" s="44"/>
      <c r="J1873" s="44"/>
    </row>
    <row r="1874" spans="2:10">
      <c r="B1874" t="str">
        <f t="shared" si="39"/>
        <v/>
      </c>
      <c r="C1874" s="44"/>
      <c r="D1874" s="44"/>
      <c r="E1874" s="44"/>
      <c r="F1874" s="45"/>
      <c r="G1874" s="44"/>
      <c r="H1874" s="44"/>
      <c r="I1874" s="44"/>
      <c r="J1874" s="44"/>
    </row>
    <row r="1875" spans="2:10">
      <c r="B1875" t="str">
        <f t="shared" si="39"/>
        <v/>
      </c>
      <c r="C1875" s="44"/>
      <c r="D1875" s="44"/>
      <c r="E1875" s="44"/>
      <c r="F1875" s="45"/>
      <c r="G1875" s="44"/>
      <c r="H1875" s="44"/>
      <c r="I1875" s="44"/>
      <c r="J1875" s="44"/>
    </row>
    <row r="1876" spans="2:10">
      <c r="B1876" t="str">
        <f t="shared" si="39"/>
        <v/>
      </c>
      <c r="C1876" s="44"/>
      <c r="D1876" s="44"/>
      <c r="E1876" s="44"/>
      <c r="F1876" s="45"/>
      <c r="G1876" s="44"/>
      <c r="H1876" s="44"/>
      <c r="I1876" s="44"/>
      <c r="J1876" s="44"/>
    </row>
    <row r="1877" spans="2:10">
      <c r="B1877" t="str">
        <f t="shared" si="39"/>
        <v/>
      </c>
      <c r="C1877" s="44"/>
      <c r="D1877" s="44"/>
      <c r="E1877" s="44"/>
      <c r="F1877" s="45"/>
      <c r="G1877" s="44"/>
      <c r="H1877" s="44"/>
      <c r="I1877" s="44"/>
      <c r="J1877" s="44"/>
    </row>
    <row r="1878" spans="2:10">
      <c r="B1878" t="str">
        <f t="shared" si="39"/>
        <v/>
      </c>
      <c r="C1878" s="44"/>
      <c r="D1878" s="44"/>
      <c r="E1878" s="44"/>
      <c r="F1878" s="45"/>
      <c r="G1878" s="44"/>
      <c r="H1878" s="44"/>
      <c r="I1878" s="44"/>
      <c r="J1878" s="44"/>
    </row>
    <row r="1879" spans="2:10">
      <c r="B1879" t="str">
        <f t="shared" si="39"/>
        <v/>
      </c>
      <c r="C1879" s="44"/>
      <c r="D1879" s="44"/>
      <c r="E1879" s="44"/>
      <c r="F1879" s="45"/>
      <c r="G1879" s="44"/>
      <c r="H1879" s="44"/>
      <c r="I1879" s="44"/>
      <c r="J1879" s="44"/>
    </row>
    <row r="1880" spans="2:10">
      <c r="B1880" t="str">
        <f t="shared" si="39"/>
        <v/>
      </c>
      <c r="C1880" s="44"/>
      <c r="D1880" s="44"/>
      <c r="E1880" s="44"/>
      <c r="F1880" s="45"/>
      <c r="G1880" s="44"/>
      <c r="H1880" s="44"/>
      <c r="I1880" s="44"/>
      <c r="J1880" s="44"/>
    </row>
    <row r="1881" spans="2:10">
      <c r="B1881" t="str">
        <f t="shared" si="39"/>
        <v/>
      </c>
      <c r="C1881" s="44"/>
      <c r="D1881" s="44"/>
      <c r="E1881" s="44"/>
      <c r="F1881" s="45"/>
      <c r="G1881" s="44"/>
      <c r="H1881" s="44"/>
      <c r="I1881" s="44"/>
      <c r="J1881" s="44"/>
    </row>
    <row r="1882" spans="2:10">
      <c r="B1882" t="str">
        <f t="shared" si="39"/>
        <v/>
      </c>
      <c r="C1882" s="44"/>
      <c r="D1882" s="44"/>
      <c r="E1882" s="44"/>
      <c r="F1882" s="45"/>
      <c r="G1882" s="44"/>
      <c r="H1882" s="44"/>
      <c r="I1882" s="44"/>
      <c r="J1882" s="44"/>
    </row>
    <row r="1883" spans="2:10">
      <c r="B1883" t="str">
        <f t="shared" si="39"/>
        <v/>
      </c>
      <c r="C1883" s="44"/>
      <c r="D1883" s="44"/>
      <c r="E1883" s="44"/>
      <c r="F1883" s="45"/>
      <c r="G1883" s="44"/>
      <c r="H1883" s="44"/>
      <c r="I1883" s="44"/>
      <c r="J1883" s="44"/>
    </row>
    <row r="1884" spans="2:10">
      <c r="B1884" t="str">
        <f t="shared" si="39"/>
        <v/>
      </c>
      <c r="C1884" s="44"/>
      <c r="D1884" s="44"/>
      <c r="E1884" s="44"/>
      <c r="F1884" s="45"/>
      <c r="G1884" s="44"/>
      <c r="H1884" s="44"/>
      <c r="I1884" s="44"/>
      <c r="J1884" s="44"/>
    </row>
    <row r="1885" spans="2:10">
      <c r="B1885" t="str">
        <f t="shared" si="39"/>
        <v/>
      </c>
      <c r="C1885" s="44"/>
      <c r="D1885" s="44"/>
      <c r="E1885" s="44"/>
      <c r="F1885" s="45"/>
      <c r="G1885" s="44"/>
      <c r="H1885" s="44"/>
      <c r="I1885" s="44"/>
      <c r="J1885" s="44"/>
    </row>
    <row r="1886" spans="2:10">
      <c r="B1886" t="str">
        <f t="shared" si="39"/>
        <v/>
      </c>
      <c r="C1886" s="44"/>
      <c r="D1886" s="44"/>
      <c r="E1886" s="44"/>
      <c r="F1886" s="45"/>
      <c r="G1886" s="44"/>
      <c r="H1886" s="44"/>
      <c r="I1886" s="44"/>
      <c r="J1886" s="44"/>
    </row>
    <row r="1887" spans="2:10">
      <c r="B1887" t="str">
        <f t="shared" si="39"/>
        <v/>
      </c>
      <c r="C1887" s="44"/>
      <c r="D1887" s="44"/>
      <c r="E1887" s="44"/>
      <c r="F1887" s="45"/>
      <c r="G1887" s="44"/>
      <c r="H1887" s="44"/>
      <c r="I1887" s="44"/>
      <c r="J1887" s="44"/>
    </row>
    <row r="1888" spans="2:10">
      <c r="B1888" t="str">
        <f t="shared" si="39"/>
        <v/>
      </c>
      <c r="C1888" s="44"/>
      <c r="D1888" s="44"/>
      <c r="E1888" s="44"/>
      <c r="F1888" s="45"/>
      <c r="G1888" s="44"/>
      <c r="H1888" s="44"/>
      <c r="I1888" s="44"/>
      <c r="J1888" s="44"/>
    </row>
    <row r="1889" spans="2:10">
      <c r="B1889" t="str">
        <f t="shared" si="39"/>
        <v/>
      </c>
      <c r="C1889" s="44"/>
      <c r="D1889" s="44"/>
      <c r="E1889" s="44"/>
      <c r="F1889" s="45"/>
      <c r="G1889" s="44"/>
      <c r="H1889" s="44"/>
      <c r="I1889" s="44"/>
      <c r="J1889" s="44"/>
    </row>
    <row r="1890" spans="2:10">
      <c r="B1890" t="str">
        <f t="shared" si="39"/>
        <v/>
      </c>
      <c r="C1890" s="44"/>
      <c r="D1890" s="44"/>
      <c r="E1890" s="44"/>
      <c r="F1890" s="45"/>
      <c r="G1890" s="44"/>
      <c r="H1890" s="44"/>
      <c r="I1890" s="44"/>
      <c r="J1890" s="44"/>
    </row>
    <row r="1891" spans="2:10">
      <c r="B1891" t="str">
        <f t="shared" si="39"/>
        <v/>
      </c>
      <c r="C1891" s="44"/>
      <c r="D1891" s="44"/>
      <c r="E1891" s="44"/>
      <c r="F1891" s="45"/>
      <c r="G1891" s="44"/>
      <c r="H1891" s="44"/>
      <c r="I1891" s="44"/>
      <c r="J1891" s="44"/>
    </row>
    <row r="1892" spans="2:10">
      <c r="B1892" t="str">
        <f t="shared" si="39"/>
        <v/>
      </c>
      <c r="C1892" s="44"/>
      <c r="D1892" s="44"/>
      <c r="E1892" s="44"/>
      <c r="F1892" s="45"/>
      <c r="G1892" s="44"/>
      <c r="H1892" s="44"/>
      <c r="I1892" s="44"/>
      <c r="J1892" s="44"/>
    </row>
    <row r="1893" spans="2:10">
      <c r="B1893" t="str">
        <f t="shared" si="39"/>
        <v/>
      </c>
      <c r="C1893" s="44"/>
      <c r="D1893" s="44"/>
      <c r="E1893" s="44"/>
      <c r="F1893" s="45"/>
      <c r="G1893" s="44"/>
      <c r="H1893" s="44"/>
      <c r="I1893" s="44"/>
      <c r="J1893" s="44"/>
    </row>
    <row r="1894" spans="2:10">
      <c r="B1894" t="str">
        <f t="shared" si="39"/>
        <v/>
      </c>
      <c r="C1894" s="44"/>
      <c r="D1894" s="44"/>
      <c r="E1894" s="44"/>
      <c r="F1894" s="45"/>
      <c r="G1894" s="44"/>
      <c r="H1894" s="44"/>
      <c r="I1894" s="44"/>
      <c r="J1894" s="44"/>
    </row>
    <row r="1895" spans="2:10">
      <c r="B1895" t="str">
        <f t="shared" si="39"/>
        <v/>
      </c>
      <c r="C1895" s="44"/>
      <c r="D1895" s="44"/>
      <c r="E1895" s="44"/>
      <c r="F1895" s="45"/>
      <c r="G1895" s="44"/>
      <c r="H1895" s="44"/>
      <c r="I1895" s="44"/>
      <c r="J1895" s="44"/>
    </row>
    <row r="1896" spans="2:10">
      <c r="B1896" t="str">
        <f t="shared" si="39"/>
        <v/>
      </c>
      <c r="C1896" s="44"/>
      <c r="D1896" s="44"/>
      <c r="E1896" s="44"/>
      <c r="F1896" s="45"/>
      <c r="G1896" s="44"/>
      <c r="H1896" s="44"/>
      <c r="I1896" s="44"/>
      <c r="J1896" s="44"/>
    </row>
    <row r="1897" spans="2:10">
      <c r="B1897" t="str">
        <f t="shared" si="39"/>
        <v/>
      </c>
      <c r="C1897" s="44"/>
      <c r="D1897" s="44"/>
      <c r="E1897" s="44"/>
      <c r="F1897" s="45"/>
      <c r="G1897" s="44"/>
      <c r="H1897" s="44"/>
      <c r="I1897" s="44"/>
      <c r="J1897" s="44"/>
    </row>
    <row r="1898" spans="2:10">
      <c r="B1898" t="str">
        <f t="shared" si="39"/>
        <v/>
      </c>
      <c r="C1898" s="44"/>
      <c r="D1898" s="44"/>
      <c r="E1898" s="44"/>
      <c r="F1898" s="45"/>
      <c r="G1898" s="44"/>
      <c r="H1898" s="44"/>
      <c r="I1898" s="44"/>
      <c r="J1898" s="44"/>
    </row>
    <row r="1899" spans="2:10">
      <c r="B1899" t="str">
        <f t="shared" si="39"/>
        <v/>
      </c>
      <c r="C1899" s="44"/>
      <c r="D1899" s="44"/>
      <c r="E1899" s="44"/>
      <c r="F1899" s="45"/>
      <c r="G1899" s="44"/>
      <c r="H1899" s="44"/>
      <c r="I1899" s="44"/>
      <c r="J1899" s="44"/>
    </row>
    <row r="1900" spans="2:10">
      <c r="B1900" t="str">
        <f t="shared" si="39"/>
        <v/>
      </c>
      <c r="C1900" s="44"/>
      <c r="D1900" s="44"/>
      <c r="E1900" s="44"/>
      <c r="F1900" s="45"/>
      <c r="G1900" s="44"/>
      <c r="H1900" s="44"/>
      <c r="I1900" s="44"/>
      <c r="J1900" s="44"/>
    </row>
    <row r="1901" spans="2:10">
      <c r="B1901" t="str">
        <f t="shared" si="39"/>
        <v/>
      </c>
      <c r="C1901" s="44"/>
      <c r="D1901" s="44"/>
      <c r="E1901" s="44"/>
      <c r="F1901" s="45"/>
      <c r="G1901" s="44"/>
      <c r="H1901" s="44"/>
      <c r="I1901" s="44"/>
      <c r="J1901" s="44"/>
    </row>
    <row r="1902" spans="2:10">
      <c r="B1902" t="str">
        <f t="shared" si="39"/>
        <v/>
      </c>
      <c r="C1902" s="44"/>
      <c r="D1902" s="44"/>
      <c r="E1902" s="44"/>
      <c r="F1902" s="45"/>
      <c r="G1902" s="44"/>
      <c r="H1902" s="44"/>
      <c r="I1902" s="44"/>
      <c r="J1902" s="44"/>
    </row>
    <row r="1903" spans="2:10">
      <c r="B1903" t="str">
        <f t="shared" si="39"/>
        <v/>
      </c>
      <c r="C1903" s="44"/>
      <c r="D1903" s="44"/>
      <c r="E1903" s="44"/>
      <c r="F1903" s="45"/>
      <c r="G1903" s="44"/>
      <c r="H1903" s="44"/>
      <c r="I1903" s="44"/>
      <c r="J1903" s="44"/>
    </row>
    <row r="1904" spans="2:10">
      <c r="B1904" t="str">
        <f t="shared" si="39"/>
        <v/>
      </c>
      <c r="C1904" s="44"/>
      <c r="D1904" s="44"/>
      <c r="E1904" s="44"/>
      <c r="F1904" s="45"/>
      <c r="G1904" s="44"/>
      <c r="H1904" s="44"/>
      <c r="I1904" s="44"/>
      <c r="J1904" s="44"/>
    </row>
    <row r="1905" spans="2:10">
      <c r="B1905" t="str">
        <f t="shared" si="39"/>
        <v/>
      </c>
      <c r="C1905" s="44"/>
      <c r="D1905" s="44"/>
      <c r="E1905" s="44"/>
      <c r="F1905" s="45"/>
      <c r="G1905" s="44"/>
      <c r="H1905" s="44"/>
      <c r="I1905" s="44"/>
      <c r="J1905" s="44"/>
    </row>
    <row r="1906" spans="2:10">
      <c r="B1906" t="str">
        <f t="shared" si="39"/>
        <v/>
      </c>
      <c r="C1906" s="44"/>
      <c r="D1906" s="44"/>
      <c r="E1906" s="44"/>
      <c r="F1906" s="45"/>
      <c r="G1906" s="44"/>
      <c r="H1906" s="44"/>
      <c r="I1906" s="44"/>
      <c r="J1906" s="44"/>
    </row>
    <row r="1907" spans="2:10">
      <c r="B1907" t="str">
        <f t="shared" si="39"/>
        <v/>
      </c>
      <c r="C1907" s="44"/>
      <c r="D1907" s="44"/>
      <c r="E1907" s="44"/>
      <c r="F1907" s="45"/>
      <c r="G1907" s="44"/>
      <c r="H1907" s="44"/>
      <c r="I1907" s="44"/>
      <c r="J1907" s="44"/>
    </row>
    <row r="1908" spans="2:10">
      <c r="B1908" t="str">
        <f t="shared" si="39"/>
        <v/>
      </c>
      <c r="C1908" s="44"/>
      <c r="D1908" s="44"/>
      <c r="E1908" s="44"/>
      <c r="F1908" s="45"/>
      <c r="G1908" s="44"/>
      <c r="H1908" s="44"/>
      <c r="I1908" s="44"/>
      <c r="J1908" s="44"/>
    </row>
    <row r="1909" spans="2:10">
      <c r="B1909" t="str">
        <f t="shared" si="39"/>
        <v/>
      </c>
      <c r="C1909" s="44"/>
      <c r="D1909" s="44"/>
      <c r="E1909" s="44"/>
      <c r="F1909" s="45"/>
      <c r="G1909" s="44"/>
      <c r="H1909" s="44"/>
      <c r="I1909" s="44"/>
      <c r="J1909" s="44"/>
    </row>
    <row r="1910" spans="2:10">
      <c r="B1910" t="str">
        <f t="shared" si="39"/>
        <v/>
      </c>
      <c r="C1910" s="44"/>
      <c r="D1910" s="44"/>
      <c r="E1910" s="44"/>
      <c r="F1910" s="45"/>
      <c r="G1910" s="44"/>
      <c r="H1910" s="44"/>
      <c r="I1910" s="44"/>
      <c r="J1910" s="44"/>
    </row>
    <row r="1911" spans="2:10">
      <c r="B1911" t="str">
        <f t="shared" si="39"/>
        <v/>
      </c>
      <c r="C1911" s="44"/>
      <c r="D1911" s="44"/>
      <c r="E1911" s="44"/>
      <c r="F1911" s="45"/>
      <c r="G1911" s="44"/>
      <c r="H1911" s="44"/>
      <c r="I1911" s="44"/>
      <c r="J1911" s="44"/>
    </row>
    <row r="1912" spans="2:10">
      <c r="B1912" t="str">
        <f t="shared" si="39"/>
        <v/>
      </c>
      <c r="C1912" s="44"/>
      <c r="D1912" s="44"/>
      <c r="E1912" s="44"/>
      <c r="F1912" s="45"/>
      <c r="G1912" s="44"/>
      <c r="H1912" s="44"/>
      <c r="I1912" s="44"/>
      <c r="J1912" s="44"/>
    </row>
    <row r="1913" spans="2:10">
      <c r="B1913" t="str">
        <f t="shared" si="39"/>
        <v/>
      </c>
      <c r="C1913" s="44"/>
      <c r="D1913" s="44"/>
      <c r="E1913" s="44"/>
      <c r="F1913" s="45"/>
      <c r="G1913" s="44"/>
      <c r="H1913" s="44"/>
      <c r="I1913" s="44"/>
      <c r="J1913" s="44"/>
    </row>
    <row r="1914" spans="2:10">
      <c r="B1914" t="str">
        <f t="shared" si="39"/>
        <v/>
      </c>
      <c r="C1914" s="44"/>
      <c r="D1914" s="44"/>
      <c r="E1914" s="44"/>
      <c r="F1914" s="45"/>
      <c r="G1914" s="44"/>
      <c r="H1914" s="44"/>
      <c r="I1914" s="44"/>
      <c r="J1914" s="44"/>
    </row>
    <row r="1915" spans="2:10">
      <c r="B1915" t="str">
        <f t="shared" si="39"/>
        <v/>
      </c>
      <c r="C1915" s="44"/>
      <c r="D1915" s="44"/>
      <c r="E1915" s="44"/>
      <c r="F1915" s="45"/>
      <c r="G1915" s="44"/>
      <c r="H1915" s="44"/>
      <c r="I1915" s="44"/>
      <c r="J1915" s="44"/>
    </row>
    <row r="1916" spans="2:10">
      <c r="B1916" t="str">
        <f t="shared" si="39"/>
        <v/>
      </c>
      <c r="C1916" s="44"/>
      <c r="D1916" s="44"/>
      <c r="E1916" s="44"/>
      <c r="F1916" s="45"/>
      <c r="G1916" s="44"/>
      <c r="H1916" s="44"/>
      <c r="I1916" s="44"/>
      <c r="J1916" s="44"/>
    </row>
    <row r="1917" spans="2:10">
      <c r="B1917" t="str">
        <f t="shared" si="39"/>
        <v/>
      </c>
      <c r="C1917" s="44"/>
      <c r="D1917" s="44"/>
      <c r="E1917" s="44"/>
      <c r="F1917" s="45"/>
      <c r="G1917" s="44"/>
      <c r="H1917" s="44"/>
      <c r="I1917" s="44"/>
      <c r="J1917" s="44"/>
    </row>
    <row r="1918" spans="2:10">
      <c r="B1918" t="str">
        <f t="shared" si="39"/>
        <v/>
      </c>
      <c r="C1918" s="44"/>
      <c r="D1918" s="44"/>
      <c r="E1918" s="44"/>
      <c r="F1918" s="45"/>
      <c r="G1918" s="44"/>
      <c r="H1918" s="44"/>
      <c r="I1918" s="44"/>
      <c r="J1918" s="44"/>
    </row>
    <row r="1919" spans="2:10">
      <c r="B1919" t="str">
        <f t="shared" si="39"/>
        <v/>
      </c>
      <c r="C1919" s="44"/>
      <c r="D1919" s="44"/>
      <c r="E1919" s="44"/>
      <c r="F1919" s="45"/>
      <c r="G1919" s="44"/>
      <c r="H1919" s="44"/>
      <c r="I1919" s="44"/>
      <c r="J1919" s="44"/>
    </row>
    <row r="1920" spans="2:10">
      <c r="B1920" t="str">
        <f t="shared" si="39"/>
        <v/>
      </c>
      <c r="C1920" s="44"/>
      <c r="D1920" s="44"/>
      <c r="E1920" s="44"/>
      <c r="F1920" s="45"/>
      <c r="G1920" s="44"/>
      <c r="H1920" s="44"/>
      <c r="I1920" s="44"/>
      <c r="J1920" s="44"/>
    </row>
    <row r="1921" spans="2:10">
      <c r="B1921" t="str">
        <f t="shared" si="39"/>
        <v/>
      </c>
      <c r="C1921" s="44"/>
      <c r="D1921" s="44"/>
      <c r="E1921" s="44"/>
      <c r="F1921" s="45"/>
      <c r="G1921" s="44"/>
      <c r="H1921" s="44"/>
      <c r="I1921" s="44"/>
      <c r="J1921" s="44"/>
    </row>
    <row r="1922" spans="2:10">
      <c r="B1922" t="str">
        <f t="shared" si="39"/>
        <v/>
      </c>
      <c r="C1922" s="44"/>
      <c r="D1922" s="44"/>
      <c r="E1922" s="44"/>
      <c r="F1922" s="45"/>
      <c r="G1922" s="44"/>
      <c r="H1922" s="44"/>
      <c r="I1922" s="44"/>
      <c r="J1922" s="44"/>
    </row>
    <row r="1923" spans="2:10">
      <c r="B1923" t="str">
        <f t="shared" ref="B1923:B1986" si="40">IFERROR(LEFT(CONCATENATE(H1923," ",J1923),LEN(CONCATENATE(H1923," ",J1923))-2),"")</f>
        <v/>
      </c>
      <c r="C1923" s="44"/>
      <c r="D1923" s="44"/>
      <c r="E1923" s="44"/>
      <c r="F1923" s="45"/>
      <c r="G1923" s="44"/>
      <c r="H1923" s="44"/>
      <c r="I1923" s="44"/>
      <c r="J1923" s="44"/>
    </row>
    <row r="1924" spans="2:10">
      <c r="B1924" t="str">
        <f t="shared" si="40"/>
        <v/>
      </c>
      <c r="C1924" s="44"/>
      <c r="D1924" s="44"/>
      <c r="E1924" s="44"/>
      <c r="F1924" s="45"/>
      <c r="G1924" s="44"/>
      <c r="H1924" s="44"/>
      <c r="I1924" s="44"/>
      <c r="J1924" s="44"/>
    </row>
    <row r="1925" spans="2:10">
      <c r="B1925" t="str">
        <f t="shared" si="40"/>
        <v/>
      </c>
      <c r="C1925" s="44"/>
      <c r="D1925" s="44"/>
      <c r="E1925" s="44"/>
      <c r="F1925" s="45"/>
      <c r="G1925" s="44"/>
      <c r="H1925" s="44"/>
      <c r="I1925" s="44"/>
      <c r="J1925" s="44"/>
    </row>
    <row r="1926" spans="2:10">
      <c r="B1926" t="str">
        <f t="shared" si="40"/>
        <v/>
      </c>
      <c r="C1926" s="44"/>
      <c r="D1926" s="44"/>
      <c r="E1926" s="44"/>
      <c r="F1926" s="45"/>
      <c r="G1926" s="44"/>
      <c r="H1926" s="44"/>
      <c r="I1926" s="44"/>
      <c r="J1926" s="44"/>
    </row>
    <row r="1927" spans="2:10">
      <c r="B1927" t="str">
        <f t="shared" si="40"/>
        <v/>
      </c>
      <c r="C1927" s="44"/>
      <c r="D1927" s="44"/>
      <c r="E1927" s="44"/>
      <c r="F1927" s="45"/>
      <c r="G1927" s="44"/>
      <c r="H1927" s="44"/>
      <c r="I1927" s="44"/>
      <c r="J1927" s="44"/>
    </row>
    <row r="1928" spans="2:10">
      <c r="B1928" t="str">
        <f t="shared" si="40"/>
        <v/>
      </c>
      <c r="C1928" s="44"/>
      <c r="D1928" s="44"/>
      <c r="E1928" s="44"/>
      <c r="F1928" s="45"/>
      <c r="G1928" s="44"/>
      <c r="H1928" s="44"/>
      <c r="I1928" s="44"/>
      <c r="J1928" s="44"/>
    </row>
    <row r="1929" spans="2:10">
      <c r="B1929" t="str">
        <f t="shared" si="40"/>
        <v/>
      </c>
      <c r="C1929" s="44"/>
      <c r="D1929" s="44"/>
      <c r="E1929" s="44"/>
      <c r="F1929" s="45"/>
      <c r="G1929" s="44"/>
      <c r="H1929" s="44"/>
      <c r="I1929" s="44"/>
      <c r="J1929" s="44"/>
    </row>
    <row r="1930" spans="2:10">
      <c r="B1930" t="str">
        <f t="shared" si="40"/>
        <v/>
      </c>
      <c r="C1930" s="44"/>
      <c r="D1930" s="44"/>
      <c r="E1930" s="44"/>
      <c r="F1930" s="45"/>
      <c r="G1930" s="44"/>
      <c r="H1930" s="44"/>
      <c r="I1930" s="44"/>
      <c r="J1930" s="44"/>
    </row>
    <row r="1931" spans="2:10">
      <c r="B1931" t="str">
        <f t="shared" si="40"/>
        <v/>
      </c>
      <c r="C1931" s="44"/>
      <c r="D1931" s="44"/>
      <c r="E1931" s="44"/>
      <c r="F1931" s="45"/>
      <c r="G1931" s="44"/>
      <c r="H1931" s="44"/>
      <c r="I1931" s="44"/>
      <c r="J1931" s="44"/>
    </row>
    <row r="1932" spans="2:10">
      <c r="B1932" t="str">
        <f t="shared" si="40"/>
        <v/>
      </c>
      <c r="C1932" s="44"/>
      <c r="D1932" s="44"/>
      <c r="E1932" s="44"/>
      <c r="F1932" s="45"/>
      <c r="G1932" s="44"/>
      <c r="H1932" s="44"/>
      <c r="I1932" s="44"/>
      <c r="J1932" s="44"/>
    </row>
    <row r="1933" spans="2:10">
      <c r="B1933" t="str">
        <f t="shared" si="40"/>
        <v/>
      </c>
      <c r="C1933" s="44"/>
      <c r="D1933" s="44"/>
      <c r="E1933" s="44"/>
      <c r="F1933" s="45"/>
      <c r="G1933" s="44"/>
      <c r="H1933" s="44"/>
      <c r="I1933" s="44"/>
      <c r="J1933" s="44"/>
    </row>
    <row r="1934" spans="2:10">
      <c r="B1934" t="str">
        <f t="shared" si="40"/>
        <v/>
      </c>
      <c r="C1934" s="44"/>
      <c r="D1934" s="44"/>
      <c r="E1934" s="44"/>
      <c r="F1934" s="45"/>
      <c r="G1934" s="44"/>
      <c r="H1934" s="44"/>
      <c r="I1934" s="44"/>
      <c r="J1934" s="44"/>
    </row>
    <row r="1935" spans="2:10">
      <c r="B1935" t="str">
        <f t="shared" si="40"/>
        <v/>
      </c>
      <c r="C1935" s="44"/>
      <c r="D1935" s="44"/>
      <c r="E1935" s="44"/>
      <c r="F1935" s="45"/>
      <c r="G1935" s="44"/>
      <c r="H1935" s="44"/>
      <c r="I1935" s="44"/>
      <c r="J1935" s="44"/>
    </row>
    <row r="1936" spans="2:10">
      <c r="B1936" t="str">
        <f t="shared" si="40"/>
        <v/>
      </c>
      <c r="C1936" s="44"/>
      <c r="D1936" s="44"/>
      <c r="E1936" s="44"/>
      <c r="F1936" s="45"/>
      <c r="G1936" s="44"/>
      <c r="H1936" s="44"/>
      <c r="I1936" s="44"/>
      <c r="J1936" s="44"/>
    </row>
    <row r="1937" spans="2:10">
      <c r="B1937" t="str">
        <f t="shared" si="40"/>
        <v/>
      </c>
      <c r="C1937" s="44"/>
      <c r="D1937" s="44"/>
      <c r="E1937" s="44"/>
      <c r="F1937" s="45"/>
      <c r="G1937" s="44"/>
      <c r="H1937" s="44"/>
      <c r="I1937" s="44"/>
      <c r="J1937" s="44"/>
    </row>
    <row r="1938" spans="2:10">
      <c r="B1938" t="str">
        <f t="shared" si="40"/>
        <v/>
      </c>
      <c r="C1938" s="44"/>
      <c r="D1938" s="44"/>
      <c r="E1938" s="44"/>
      <c r="F1938" s="45"/>
      <c r="G1938" s="44"/>
      <c r="H1938" s="44"/>
      <c r="I1938" s="44"/>
      <c r="J1938" s="44"/>
    </row>
    <row r="1939" spans="2:10">
      <c r="B1939" t="str">
        <f t="shared" si="40"/>
        <v/>
      </c>
      <c r="C1939" s="44"/>
      <c r="D1939" s="44"/>
      <c r="E1939" s="44"/>
      <c r="F1939" s="45"/>
      <c r="G1939" s="44"/>
      <c r="H1939" s="44"/>
      <c r="I1939" s="44"/>
      <c r="J1939" s="44"/>
    </row>
    <row r="1940" spans="2:10">
      <c r="B1940" t="str">
        <f t="shared" si="40"/>
        <v/>
      </c>
      <c r="C1940" s="44"/>
      <c r="D1940" s="44"/>
      <c r="E1940" s="44"/>
      <c r="F1940" s="45"/>
      <c r="G1940" s="44"/>
      <c r="H1940" s="44"/>
      <c r="I1940" s="44"/>
      <c r="J1940" s="44"/>
    </row>
    <row r="1941" spans="2:10">
      <c r="B1941" t="str">
        <f t="shared" si="40"/>
        <v/>
      </c>
      <c r="C1941" s="44"/>
      <c r="D1941" s="44"/>
      <c r="E1941" s="44"/>
      <c r="F1941" s="45"/>
      <c r="G1941" s="44"/>
      <c r="H1941" s="44"/>
      <c r="I1941" s="44"/>
      <c r="J1941" s="44"/>
    </row>
    <row r="1942" spans="2:10">
      <c r="B1942" t="str">
        <f t="shared" si="40"/>
        <v/>
      </c>
      <c r="C1942" s="44"/>
      <c r="D1942" s="44"/>
      <c r="E1942" s="44"/>
      <c r="F1942" s="45"/>
      <c r="G1942" s="44"/>
      <c r="H1942" s="44"/>
      <c r="I1942" s="44"/>
      <c r="J1942" s="44"/>
    </row>
    <row r="1943" spans="2:10">
      <c r="B1943" t="str">
        <f t="shared" si="40"/>
        <v/>
      </c>
      <c r="C1943" s="44"/>
      <c r="D1943" s="44"/>
      <c r="E1943" s="44"/>
      <c r="F1943" s="45"/>
      <c r="G1943" s="44"/>
      <c r="H1943" s="44"/>
      <c r="I1943" s="44"/>
      <c r="J1943" s="44"/>
    </row>
    <row r="1944" spans="2:10">
      <c r="B1944" t="str">
        <f t="shared" si="40"/>
        <v/>
      </c>
      <c r="C1944" s="44"/>
      <c r="D1944" s="44"/>
      <c r="E1944" s="44"/>
      <c r="F1944" s="45"/>
      <c r="G1944" s="44"/>
      <c r="H1944" s="44"/>
      <c r="I1944" s="44"/>
      <c r="J1944" s="44"/>
    </row>
    <row r="1945" spans="2:10">
      <c r="B1945" t="str">
        <f t="shared" si="40"/>
        <v/>
      </c>
      <c r="C1945" s="44"/>
      <c r="D1945" s="44"/>
      <c r="E1945" s="44"/>
      <c r="F1945" s="45"/>
      <c r="G1945" s="44"/>
      <c r="H1945" s="44"/>
      <c r="I1945" s="44"/>
      <c r="J1945" s="44"/>
    </row>
    <row r="1946" spans="2:10">
      <c r="B1946" t="str">
        <f t="shared" si="40"/>
        <v/>
      </c>
      <c r="C1946" s="44"/>
      <c r="D1946" s="44"/>
      <c r="E1946" s="44"/>
      <c r="F1946" s="45"/>
      <c r="G1946" s="44"/>
      <c r="H1946" s="44"/>
      <c r="I1946" s="44"/>
      <c r="J1946" s="44"/>
    </row>
    <row r="1947" spans="2:10">
      <c r="B1947" t="str">
        <f t="shared" si="40"/>
        <v/>
      </c>
      <c r="C1947" s="44"/>
      <c r="D1947" s="44"/>
      <c r="E1947" s="44"/>
      <c r="F1947" s="45"/>
      <c r="G1947" s="44"/>
      <c r="H1947" s="44"/>
      <c r="I1947" s="44"/>
      <c r="J1947" s="44"/>
    </row>
    <row r="1948" spans="2:10">
      <c r="B1948" t="str">
        <f t="shared" si="40"/>
        <v/>
      </c>
      <c r="C1948" s="44"/>
      <c r="D1948" s="44"/>
      <c r="E1948" s="44"/>
      <c r="F1948" s="45"/>
      <c r="G1948" s="44"/>
      <c r="H1948" s="44"/>
      <c r="I1948" s="44"/>
      <c r="J1948" s="44"/>
    </row>
    <row r="1949" spans="2:10">
      <c r="B1949" t="str">
        <f t="shared" si="40"/>
        <v/>
      </c>
      <c r="C1949" s="44"/>
      <c r="D1949" s="44"/>
      <c r="E1949" s="44"/>
      <c r="F1949" s="45"/>
      <c r="G1949" s="44"/>
      <c r="H1949" s="44"/>
      <c r="I1949" s="44"/>
      <c r="J1949" s="44"/>
    </row>
    <row r="1950" spans="2:10">
      <c r="B1950" t="str">
        <f t="shared" si="40"/>
        <v/>
      </c>
      <c r="C1950" s="44"/>
      <c r="D1950" s="44"/>
      <c r="E1950" s="44"/>
      <c r="F1950" s="45"/>
      <c r="G1950" s="44"/>
      <c r="H1950" s="44"/>
      <c r="I1950" s="44"/>
      <c r="J1950" s="44"/>
    </row>
    <row r="1951" spans="2:10">
      <c r="B1951" t="str">
        <f t="shared" si="40"/>
        <v/>
      </c>
      <c r="C1951" s="44"/>
      <c r="D1951" s="44"/>
      <c r="E1951" s="44"/>
      <c r="F1951" s="45"/>
      <c r="G1951" s="44"/>
      <c r="H1951" s="44"/>
      <c r="I1951" s="44"/>
      <c r="J1951" s="44"/>
    </row>
    <row r="1952" spans="2:10">
      <c r="B1952" t="str">
        <f t="shared" si="40"/>
        <v/>
      </c>
      <c r="C1952" s="44"/>
      <c r="D1952" s="44"/>
      <c r="E1952" s="44"/>
      <c r="F1952" s="45"/>
      <c r="G1952" s="44"/>
      <c r="H1952" s="44"/>
      <c r="I1952" s="44"/>
      <c r="J1952" s="44"/>
    </row>
    <row r="1953" spans="1:10">
      <c r="B1953" t="str">
        <f t="shared" si="40"/>
        <v/>
      </c>
      <c r="C1953" s="44"/>
      <c r="D1953" s="44"/>
      <c r="E1953" s="44"/>
      <c r="F1953" s="45"/>
      <c r="G1953" s="44"/>
      <c r="H1953" s="44"/>
      <c r="I1953" s="44"/>
      <c r="J1953" s="44"/>
    </row>
    <row r="1954" spans="1:10">
      <c r="B1954" t="str">
        <f t="shared" si="40"/>
        <v/>
      </c>
      <c r="C1954" s="44"/>
      <c r="D1954" s="44"/>
      <c r="E1954" s="44"/>
      <c r="F1954" s="45"/>
      <c r="G1954" s="44"/>
      <c r="H1954" s="44"/>
      <c r="I1954" s="44"/>
      <c r="J1954" s="44"/>
    </row>
    <row r="1955" spans="1:10">
      <c r="B1955" t="str">
        <f t="shared" si="40"/>
        <v/>
      </c>
      <c r="C1955" s="44"/>
      <c r="D1955" s="44"/>
      <c r="E1955" s="44"/>
      <c r="F1955" s="45"/>
      <c r="G1955" s="44"/>
      <c r="H1955" s="44"/>
      <c r="I1955" s="44"/>
      <c r="J1955" s="44"/>
    </row>
    <row r="1956" spans="1:10">
      <c r="B1956" t="str">
        <f t="shared" si="40"/>
        <v/>
      </c>
      <c r="C1956" s="44"/>
      <c r="D1956" s="44"/>
      <c r="E1956" s="44"/>
      <c r="F1956" s="45"/>
      <c r="G1956" s="44"/>
      <c r="H1956" s="44"/>
      <c r="I1956" s="44"/>
      <c r="J1956" s="44"/>
    </row>
    <row r="1957" spans="1:10">
      <c r="A1957" t="str">
        <f t="shared" ref="A1957:A1986" si="41">CONCATENATE(D1957," ",E1957)</f>
        <v xml:space="preserve"> </v>
      </c>
      <c r="B1957" t="str">
        <f t="shared" si="40"/>
        <v/>
      </c>
      <c r="C1957" s="44"/>
      <c r="D1957" s="44"/>
      <c r="E1957" s="44"/>
      <c r="F1957" s="45"/>
      <c r="G1957" s="44"/>
      <c r="H1957" s="44"/>
      <c r="I1957" s="44"/>
      <c r="J1957" s="44"/>
    </row>
    <row r="1958" spans="1:10">
      <c r="A1958" t="str">
        <f t="shared" si="41"/>
        <v xml:space="preserve"> </v>
      </c>
      <c r="B1958" t="str">
        <f t="shared" si="40"/>
        <v/>
      </c>
      <c r="C1958" s="44"/>
      <c r="D1958" s="44"/>
      <c r="E1958" s="44"/>
      <c r="F1958" s="45"/>
      <c r="G1958" s="44"/>
      <c r="H1958" s="44"/>
      <c r="I1958" s="44"/>
      <c r="J1958" s="44"/>
    </row>
    <row r="1959" spans="1:10">
      <c r="A1959" t="str">
        <f t="shared" si="41"/>
        <v xml:space="preserve"> </v>
      </c>
      <c r="B1959" t="str">
        <f t="shared" si="40"/>
        <v/>
      </c>
      <c r="C1959" s="44"/>
      <c r="D1959" s="44"/>
      <c r="E1959" s="44"/>
      <c r="F1959" s="45"/>
      <c r="G1959" s="44"/>
      <c r="H1959" s="44"/>
      <c r="I1959" s="44"/>
      <c r="J1959" s="44"/>
    </row>
    <row r="1960" spans="1:10">
      <c r="A1960" t="str">
        <f t="shared" si="41"/>
        <v xml:space="preserve"> </v>
      </c>
      <c r="B1960" t="str">
        <f t="shared" si="40"/>
        <v/>
      </c>
      <c r="C1960" s="44"/>
      <c r="D1960" s="44"/>
      <c r="E1960" s="44"/>
      <c r="F1960" s="45"/>
      <c r="G1960" s="44"/>
      <c r="H1960" s="44"/>
      <c r="I1960" s="44"/>
      <c r="J1960" s="44"/>
    </row>
    <row r="1961" spans="1:10">
      <c r="A1961" t="str">
        <f t="shared" si="41"/>
        <v xml:space="preserve"> </v>
      </c>
      <c r="B1961" t="str">
        <f t="shared" si="40"/>
        <v/>
      </c>
      <c r="C1961" s="44"/>
      <c r="D1961" s="44"/>
      <c r="E1961" s="44"/>
      <c r="F1961" s="45"/>
      <c r="G1961" s="44"/>
      <c r="H1961" s="44"/>
      <c r="I1961" s="44"/>
      <c r="J1961" s="44"/>
    </row>
    <row r="1962" spans="1:10">
      <c r="A1962" t="str">
        <f t="shared" si="41"/>
        <v xml:space="preserve"> </v>
      </c>
      <c r="B1962" t="str">
        <f t="shared" si="40"/>
        <v/>
      </c>
      <c r="C1962" s="44"/>
      <c r="D1962" s="44"/>
      <c r="E1962" s="44"/>
      <c r="F1962" s="45"/>
      <c r="G1962" s="44"/>
      <c r="H1962" s="44"/>
      <c r="I1962" s="44"/>
      <c r="J1962" s="44"/>
    </row>
    <row r="1963" spans="1:10">
      <c r="A1963" t="str">
        <f t="shared" si="41"/>
        <v xml:space="preserve"> </v>
      </c>
      <c r="B1963" t="str">
        <f t="shared" si="40"/>
        <v/>
      </c>
      <c r="C1963" s="44"/>
      <c r="D1963" s="44"/>
      <c r="E1963" s="44"/>
      <c r="F1963" s="45"/>
      <c r="G1963" s="44"/>
      <c r="H1963" s="44"/>
      <c r="I1963" s="44"/>
      <c r="J1963" s="44"/>
    </row>
    <row r="1964" spans="1:10">
      <c r="A1964" t="str">
        <f t="shared" si="41"/>
        <v xml:space="preserve"> </v>
      </c>
      <c r="B1964" t="str">
        <f t="shared" si="40"/>
        <v/>
      </c>
      <c r="C1964" s="44"/>
      <c r="D1964" s="44"/>
      <c r="E1964" s="44"/>
      <c r="F1964" s="45"/>
      <c r="G1964" s="44"/>
      <c r="H1964" s="44"/>
      <c r="I1964" s="44"/>
      <c r="J1964" s="44"/>
    </row>
    <row r="1965" spans="1:10">
      <c r="A1965" t="str">
        <f t="shared" si="41"/>
        <v xml:space="preserve"> </v>
      </c>
      <c r="B1965" t="str">
        <f t="shared" si="40"/>
        <v/>
      </c>
      <c r="C1965" s="44"/>
      <c r="D1965" s="44"/>
      <c r="E1965" s="44"/>
      <c r="F1965" s="45"/>
      <c r="G1965" s="44"/>
      <c r="H1965" s="44"/>
      <c r="I1965" s="44"/>
      <c r="J1965" s="44"/>
    </row>
    <row r="1966" spans="1:10">
      <c r="A1966" t="str">
        <f t="shared" si="41"/>
        <v xml:space="preserve"> </v>
      </c>
      <c r="B1966" t="str">
        <f t="shared" si="40"/>
        <v/>
      </c>
      <c r="C1966" s="44"/>
      <c r="D1966" s="44"/>
      <c r="E1966" s="44"/>
      <c r="F1966" s="45"/>
      <c r="G1966" s="44"/>
      <c r="H1966" s="44"/>
      <c r="I1966" s="44"/>
      <c r="J1966" s="44"/>
    </row>
    <row r="1967" spans="1:10">
      <c r="A1967" t="str">
        <f t="shared" si="41"/>
        <v xml:space="preserve"> </v>
      </c>
      <c r="B1967" t="str">
        <f t="shared" si="40"/>
        <v/>
      </c>
      <c r="C1967" s="44"/>
      <c r="D1967" s="44"/>
      <c r="E1967" s="44"/>
      <c r="F1967" s="45"/>
      <c r="G1967" s="44"/>
      <c r="H1967" s="44"/>
      <c r="I1967" s="44"/>
      <c r="J1967" s="44"/>
    </row>
    <row r="1968" spans="1:10">
      <c r="A1968" t="str">
        <f t="shared" si="41"/>
        <v xml:space="preserve"> </v>
      </c>
      <c r="B1968" t="str">
        <f t="shared" si="40"/>
        <v/>
      </c>
      <c r="C1968" s="44"/>
      <c r="D1968" s="44"/>
      <c r="E1968" s="44"/>
      <c r="F1968" s="45"/>
      <c r="G1968" s="44"/>
      <c r="H1968" s="44"/>
      <c r="I1968" s="44"/>
      <c r="J1968" s="44"/>
    </row>
    <row r="1969" spans="1:10">
      <c r="A1969" t="str">
        <f t="shared" si="41"/>
        <v xml:space="preserve"> </v>
      </c>
      <c r="B1969" t="str">
        <f t="shared" si="40"/>
        <v/>
      </c>
      <c r="C1969" s="44"/>
      <c r="D1969" s="44"/>
      <c r="E1969" s="44"/>
      <c r="F1969" s="45"/>
      <c r="G1969" s="44"/>
      <c r="H1969" s="44"/>
      <c r="I1969" s="44"/>
      <c r="J1969" s="44"/>
    </row>
    <row r="1970" spans="1:10">
      <c r="A1970" t="str">
        <f t="shared" si="41"/>
        <v xml:space="preserve"> </v>
      </c>
      <c r="B1970" t="str">
        <f t="shared" si="40"/>
        <v/>
      </c>
      <c r="C1970" s="44"/>
      <c r="D1970" s="44"/>
      <c r="E1970" s="44"/>
      <c r="F1970" s="45"/>
      <c r="G1970" s="44"/>
      <c r="H1970" s="44"/>
      <c r="I1970" s="44"/>
      <c r="J1970" s="44"/>
    </row>
    <row r="1971" spans="1:10">
      <c r="A1971" t="str">
        <f t="shared" si="41"/>
        <v xml:space="preserve"> </v>
      </c>
      <c r="B1971" t="str">
        <f t="shared" si="40"/>
        <v/>
      </c>
      <c r="C1971" s="44"/>
      <c r="D1971" s="44"/>
      <c r="E1971" s="44"/>
      <c r="F1971" s="45"/>
      <c r="G1971" s="44"/>
      <c r="H1971" s="44"/>
      <c r="I1971" s="44"/>
      <c r="J1971" s="44"/>
    </row>
    <row r="1972" spans="1:10">
      <c r="A1972" t="str">
        <f t="shared" si="41"/>
        <v xml:space="preserve"> </v>
      </c>
      <c r="B1972" t="str">
        <f t="shared" si="40"/>
        <v/>
      </c>
      <c r="C1972" s="44"/>
      <c r="D1972" s="44"/>
      <c r="E1972" s="44"/>
      <c r="F1972" s="45"/>
      <c r="G1972" s="44"/>
      <c r="H1972" s="44"/>
      <c r="I1972" s="44"/>
      <c r="J1972" s="44"/>
    </row>
    <row r="1973" spans="1:10">
      <c r="A1973" t="str">
        <f t="shared" si="41"/>
        <v xml:space="preserve"> </v>
      </c>
      <c r="B1973" t="str">
        <f t="shared" si="40"/>
        <v/>
      </c>
      <c r="C1973" s="44"/>
      <c r="D1973" s="44"/>
      <c r="E1973" s="44"/>
      <c r="F1973" s="45"/>
      <c r="G1973" s="44"/>
      <c r="H1973" s="44"/>
      <c r="I1973" s="44"/>
      <c r="J1973" s="44"/>
    </row>
    <row r="1974" spans="1:10">
      <c r="A1974" t="str">
        <f t="shared" si="41"/>
        <v xml:space="preserve"> </v>
      </c>
      <c r="B1974" t="str">
        <f t="shared" si="40"/>
        <v/>
      </c>
      <c r="C1974" s="44"/>
      <c r="D1974" s="44"/>
      <c r="E1974" s="44"/>
      <c r="F1974" s="45"/>
      <c r="G1974" s="44"/>
      <c r="H1974" s="44"/>
      <c r="I1974" s="44"/>
      <c r="J1974" s="44"/>
    </row>
    <row r="1975" spans="1:10">
      <c r="A1975" t="str">
        <f t="shared" si="41"/>
        <v xml:space="preserve"> </v>
      </c>
      <c r="B1975" t="str">
        <f t="shared" si="40"/>
        <v/>
      </c>
      <c r="C1975" s="44"/>
      <c r="D1975" s="44"/>
      <c r="E1975" s="44"/>
      <c r="F1975" s="45"/>
      <c r="G1975" s="44"/>
      <c r="H1975" s="44"/>
      <c r="I1975" s="44"/>
      <c r="J1975" s="44"/>
    </row>
    <row r="1976" spans="1:10">
      <c r="A1976" t="str">
        <f t="shared" si="41"/>
        <v xml:space="preserve"> </v>
      </c>
      <c r="B1976" t="str">
        <f t="shared" si="40"/>
        <v/>
      </c>
      <c r="C1976" s="44"/>
      <c r="D1976" s="44"/>
      <c r="E1976" s="44"/>
      <c r="F1976" s="45"/>
      <c r="G1976" s="44"/>
      <c r="H1976" s="44"/>
      <c r="I1976" s="44"/>
      <c r="J1976" s="44"/>
    </row>
    <row r="1977" spans="1:10">
      <c r="A1977" t="str">
        <f t="shared" si="41"/>
        <v xml:space="preserve"> </v>
      </c>
      <c r="B1977" t="str">
        <f t="shared" si="40"/>
        <v/>
      </c>
      <c r="C1977" s="44"/>
      <c r="D1977" s="44"/>
      <c r="E1977" s="44"/>
      <c r="F1977" s="45"/>
      <c r="G1977" s="44"/>
      <c r="H1977" s="44"/>
      <c r="I1977" s="44"/>
      <c r="J1977" s="44"/>
    </row>
    <row r="1978" spans="1:10">
      <c r="A1978" t="str">
        <f t="shared" si="41"/>
        <v xml:space="preserve"> </v>
      </c>
      <c r="B1978" t="str">
        <f t="shared" si="40"/>
        <v/>
      </c>
      <c r="C1978" s="44"/>
      <c r="D1978" s="44"/>
      <c r="E1978" s="44"/>
      <c r="F1978" s="45"/>
      <c r="G1978" s="44"/>
      <c r="H1978" s="44"/>
      <c r="I1978" s="44"/>
      <c r="J1978" s="44"/>
    </row>
    <row r="1979" spans="1:10">
      <c r="A1979" t="str">
        <f t="shared" si="41"/>
        <v xml:space="preserve"> </v>
      </c>
      <c r="B1979" t="str">
        <f t="shared" si="40"/>
        <v/>
      </c>
      <c r="C1979" s="44"/>
      <c r="D1979" s="44"/>
      <c r="E1979" s="44"/>
      <c r="F1979" s="45"/>
      <c r="G1979" s="44"/>
      <c r="H1979" s="44"/>
      <c r="I1979" s="44"/>
      <c r="J1979" s="44"/>
    </row>
    <row r="1980" spans="1:10">
      <c r="A1980" t="str">
        <f t="shared" si="41"/>
        <v xml:space="preserve"> </v>
      </c>
      <c r="B1980" t="str">
        <f t="shared" si="40"/>
        <v/>
      </c>
      <c r="C1980" s="44"/>
      <c r="D1980" s="44"/>
      <c r="E1980" s="44"/>
      <c r="F1980" s="45"/>
      <c r="G1980" s="44"/>
      <c r="H1980" s="44"/>
      <c r="I1980" s="44"/>
      <c r="J1980" s="44"/>
    </row>
    <row r="1981" spans="1:10">
      <c r="A1981" t="str">
        <f t="shared" si="41"/>
        <v xml:space="preserve"> </v>
      </c>
      <c r="B1981" t="str">
        <f t="shared" si="40"/>
        <v/>
      </c>
      <c r="C1981" s="44"/>
      <c r="D1981" s="44"/>
      <c r="E1981" s="44"/>
      <c r="F1981" s="45"/>
      <c r="G1981" s="44"/>
      <c r="H1981" s="44"/>
      <c r="I1981" s="44"/>
      <c r="J1981" s="44"/>
    </row>
    <row r="1982" spans="1:10">
      <c r="A1982" t="str">
        <f t="shared" si="41"/>
        <v xml:space="preserve"> </v>
      </c>
      <c r="B1982" t="str">
        <f t="shared" si="40"/>
        <v/>
      </c>
      <c r="C1982" s="44"/>
      <c r="D1982" s="44"/>
      <c r="E1982" s="44"/>
      <c r="F1982" s="45"/>
      <c r="G1982" s="44"/>
      <c r="H1982" s="44"/>
      <c r="I1982" s="44"/>
      <c r="J1982" s="44"/>
    </row>
    <row r="1983" spans="1:10">
      <c r="A1983" t="str">
        <f t="shared" si="41"/>
        <v xml:space="preserve"> </v>
      </c>
      <c r="B1983" t="str">
        <f t="shared" si="40"/>
        <v/>
      </c>
      <c r="C1983" s="44"/>
      <c r="D1983" s="44"/>
      <c r="E1983" s="44"/>
      <c r="F1983" s="45"/>
      <c r="G1983" s="44"/>
      <c r="H1983" s="44"/>
      <c r="I1983" s="44"/>
      <c r="J1983" s="44"/>
    </row>
    <row r="1984" spans="1:10">
      <c r="A1984" t="str">
        <f t="shared" si="41"/>
        <v xml:space="preserve"> </v>
      </c>
      <c r="B1984" t="str">
        <f t="shared" si="40"/>
        <v/>
      </c>
      <c r="C1984" s="44"/>
      <c r="D1984" s="44"/>
      <c r="E1984" s="44"/>
      <c r="F1984" s="45"/>
      <c r="G1984" s="44"/>
      <c r="H1984" s="44"/>
      <c r="I1984" s="44"/>
      <c r="J1984" s="44"/>
    </row>
    <row r="1985" spans="1:10">
      <c r="A1985" t="str">
        <f t="shared" si="41"/>
        <v xml:space="preserve"> </v>
      </c>
      <c r="B1985" t="str">
        <f t="shared" si="40"/>
        <v/>
      </c>
      <c r="C1985" s="44"/>
      <c r="D1985" s="44"/>
      <c r="E1985" s="44"/>
      <c r="F1985" s="45"/>
      <c r="G1985" s="44"/>
      <c r="H1985" s="44"/>
      <c r="I1985" s="44"/>
      <c r="J1985" s="44"/>
    </row>
    <row r="1986" spans="1:10">
      <c r="A1986" t="str">
        <f t="shared" si="41"/>
        <v xml:space="preserve"> </v>
      </c>
      <c r="B1986" t="str">
        <f t="shared" si="40"/>
        <v/>
      </c>
      <c r="C1986" s="44"/>
      <c r="D1986" s="44"/>
      <c r="E1986" s="44"/>
      <c r="F1986" s="45"/>
      <c r="G1986" s="44"/>
      <c r="H1986" s="44"/>
      <c r="I1986" s="44"/>
      <c r="J1986" s="44"/>
    </row>
    <row r="1987" spans="1:10">
      <c r="A1987" t="str">
        <f t="shared" ref="A1987:A2050" si="42">CONCATENATE(D1987," ",E1987)</f>
        <v xml:space="preserve"> </v>
      </c>
      <c r="B1987" t="str">
        <f t="shared" ref="B1987:B2050" si="43">IFERROR(LEFT(CONCATENATE(H1987," ",J1987),LEN(CONCATENATE(H1987," ",J1987))-2),"")</f>
        <v/>
      </c>
      <c r="C1987" s="44"/>
      <c r="D1987" s="44"/>
      <c r="E1987" s="44"/>
      <c r="F1987" s="45"/>
      <c r="G1987" s="44"/>
      <c r="H1987" s="44"/>
      <c r="I1987" s="44"/>
      <c r="J1987" s="44"/>
    </row>
    <row r="1988" spans="1:10">
      <c r="A1988" t="str">
        <f t="shared" si="42"/>
        <v xml:space="preserve"> </v>
      </c>
      <c r="B1988" t="str">
        <f t="shared" si="43"/>
        <v/>
      </c>
      <c r="C1988" s="44"/>
      <c r="D1988" s="44"/>
      <c r="E1988" s="44"/>
      <c r="F1988" s="45"/>
      <c r="G1988" s="44"/>
      <c r="H1988" s="44"/>
      <c r="I1988" s="44"/>
      <c r="J1988" s="44"/>
    </row>
    <row r="1989" spans="1:10">
      <c r="A1989" t="str">
        <f t="shared" si="42"/>
        <v xml:space="preserve"> </v>
      </c>
      <c r="B1989" t="str">
        <f t="shared" si="43"/>
        <v/>
      </c>
      <c r="C1989" s="44"/>
      <c r="D1989" s="44"/>
      <c r="E1989" s="44"/>
      <c r="F1989" s="45"/>
      <c r="G1989" s="44"/>
      <c r="H1989" s="44"/>
      <c r="I1989" s="44"/>
      <c r="J1989" s="44"/>
    </row>
    <row r="1990" spans="1:10">
      <c r="A1990" t="str">
        <f t="shared" si="42"/>
        <v xml:space="preserve"> </v>
      </c>
      <c r="B1990" t="str">
        <f t="shared" si="43"/>
        <v/>
      </c>
      <c r="C1990" s="44"/>
      <c r="D1990" s="44"/>
      <c r="E1990" s="44"/>
      <c r="F1990" s="45"/>
      <c r="G1990" s="44"/>
      <c r="H1990" s="44"/>
      <c r="I1990" s="44"/>
      <c r="J1990" s="44"/>
    </row>
    <row r="1991" spans="1:10">
      <c r="A1991" t="str">
        <f t="shared" si="42"/>
        <v xml:space="preserve"> </v>
      </c>
      <c r="B1991" t="str">
        <f t="shared" si="43"/>
        <v/>
      </c>
      <c r="C1991" s="44"/>
      <c r="D1991" s="44"/>
      <c r="E1991" s="44"/>
      <c r="F1991" s="45"/>
      <c r="G1991" s="44"/>
      <c r="H1991" s="44"/>
      <c r="I1991" s="44"/>
      <c r="J1991" s="44"/>
    </row>
    <row r="1992" spans="1:10">
      <c r="A1992" t="str">
        <f t="shared" si="42"/>
        <v xml:space="preserve"> </v>
      </c>
      <c r="B1992" t="str">
        <f t="shared" si="43"/>
        <v/>
      </c>
      <c r="C1992" s="44"/>
      <c r="D1992" s="44"/>
      <c r="E1992" s="44"/>
      <c r="F1992" s="45"/>
      <c r="G1992" s="44"/>
      <c r="H1992" s="44"/>
      <c r="I1992" s="44"/>
      <c r="J1992" s="44"/>
    </row>
    <row r="1993" spans="1:10">
      <c r="A1993" t="str">
        <f t="shared" si="42"/>
        <v xml:space="preserve"> </v>
      </c>
      <c r="B1993" t="str">
        <f t="shared" si="43"/>
        <v/>
      </c>
      <c r="C1993" s="44"/>
      <c r="D1993" s="44"/>
      <c r="E1993" s="44"/>
      <c r="F1993" s="45"/>
      <c r="G1993" s="44"/>
      <c r="H1993" s="44"/>
      <c r="I1993" s="44"/>
      <c r="J1993" s="44"/>
    </row>
    <row r="1994" spans="1:10">
      <c r="A1994" t="str">
        <f t="shared" si="42"/>
        <v xml:space="preserve"> </v>
      </c>
      <c r="B1994" t="str">
        <f t="shared" si="43"/>
        <v/>
      </c>
      <c r="C1994" s="44"/>
      <c r="D1994" s="44"/>
      <c r="E1994" s="44"/>
      <c r="F1994" s="45"/>
      <c r="G1994" s="44"/>
      <c r="H1994" s="44"/>
      <c r="I1994" s="44"/>
      <c r="J1994" s="44"/>
    </row>
    <row r="1995" spans="1:10">
      <c r="A1995" t="str">
        <f t="shared" si="42"/>
        <v xml:space="preserve"> </v>
      </c>
      <c r="B1995" t="str">
        <f t="shared" si="43"/>
        <v/>
      </c>
      <c r="C1995" s="44"/>
      <c r="D1995" s="44"/>
      <c r="E1995" s="44"/>
      <c r="F1995" s="45"/>
      <c r="G1995" s="44"/>
      <c r="H1995" s="44"/>
      <c r="I1995" s="44"/>
      <c r="J1995" s="44"/>
    </row>
    <row r="1996" spans="1:10">
      <c r="A1996" t="str">
        <f t="shared" si="42"/>
        <v xml:space="preserve"> </v>
      </c>
      <c r="B1996" t="str">
        <f t="shared" si="43"/>
        <v/>
      </c>
      <c r="C1996" s="44"/>
      <c r="D1996" s="44"/>
      <c r="E1996" s="44"/>
      <c r="F1996" s="45"/>
      <c r="G1996" s="44"/>
      <c r="H1996" s="44"/>
      <c r="I1996" s="44"/>
      <c r="J1996" s="44"/>
    </row>
    <row r="1997" spans="1:10">
      <c r="A1997" t="str">
        <f t="shared" si="42"/>
        <v xml:space="preserve"> </v>
      </c>
      <c r="B1997" t="str">
        <f t="shared" si="43"/>
        <v/>
      </c>
      <c r="C1997" s="44"/>
      <c r="D1997" s="44"/>
      <c r="E1997" s="44"/>
      <c r="F1997" s="45"/>
      <c r="G1997" s="44"/>
      <c r="H1997" s="44"/>
      <c r="I1997" s="44"/>
      <c r="J1997" s="44"/>
    </row>
    <row r="1998" spans="1:10">
      <c r="A1998" t="str">
        <f t="shared" si="42"/>
        <v xml:space="preserve"> </v>
      </c>
      <c r="B1998" t="str">
        <f t="shared" si="43"/>
        <v/>
      </c>
      <c r="C1998" s="44"/>
      <c r="D1998" s="44"/>
      <c r="E1998" s="44"/>
      <c r="F1998" s="45"/>
      <c r="G1998" s="44"/>
      <c r="H1998" s="44"/>
      <c r="I1998" s="44"/>
      <c r="J1998" s="44"/>
    </row>
    <row r="1999" spans="1:10">
      <c r="A1999" t="str">
        <f t="shared" si="42"/>
        <v xml:space="preserve"> </v>
      </c>
      <c r="B1999" t="str">
        <f t="shared" si="43"/>
        <v/>
      </c>
      <c r="C1999" s="44"/>
      <c r="D1999" s="44"/>
      <c r="E1999" s="44"/>
      <c r="F1999" s="45"/>
      <c r="G1999" s="44"/>
      <c r="H1999" s="44"/>
      <c r="I1999" s="44"/>
      <c r="J1999" s="44"/>
    </row>
    <row r="2000" spans="1:10">
      <c r="A2000" t="str">
        <f t="shared" si="42"/>
        <v xml:space="preserve"> </v>
      </c>
      <c r="B2000" t="str">
        <f t="shared" si="43"/>
        <v/>
      </c>
      <c r="C2000" s="44"/>
      <c r="D2000" s="44"/>
      <c r="E2000" s="44"/>
      <c r="F2000" s="45"/>
      <c r="G2000" s="44"/>
      <c r="H2000" s="44"/>
      <c r="I2000" s="44"/>
      <c r="J2000" s="44"/>
    </row>
    <row r="2001" spans="1:10">
      <c r="A2001" t="str">
        <f t="shared" si="42"/>
        <v xml:space="preserve"> </v>
      </c>
      <c r="B2001" t="str">
        <f t="shared" si="43"/>
        <v/>
      </c>
      <c r="C2001" s="44"/>
      <c r="D2001" s="44"/>
      <c r="E2001" s="44"/>
      <c r="F2001" s="45"/>
      <c r="G2001" s="44"/>
      <c r="H2001" s="44"/>
      <c r="I2001" s="44"/>
      <c r="J2001" s="44"/>
    </row>
    <row r="2002" spans="1:10">
      <c r="A2002" t="str">
        <f t="shared" si="42"/>
        <v xml:space="preserve"> </v>
      </c>
      <c r="B2002" t="str">
        <f t="shared" si="43"/>
        <v/>
      </c>
      <c r="C2002" s="44"/>
      <c r="D2002" s="44"/>
      <c r="E2002" s="44"/>
      <c r="F2002" s="45"/>
      <c r="G2002" s="44"/>
      <c r="H2002" s="44"/>
      <c r="I2002" s="44"/>
      <c r="J2002" s="44"/>
    </row>
    <row r="2003" spans="1:10">
      <c r="A2003" t="str">
        <f t="shared" si="42"/>
        <v xml:space="preserve"> </v>
      </c>
      <c r="B2003" t="str">
        <f t="shared" si="43"/>
        <v/>
      </c>
      <c r="C2003" s="44"/>
      <c r="D2003" s="44"/>
      <c r="E2003" s="44"/>
      <c r="F2003" s="45"/>
      <c r="G2003" s="44"/>
      <c r="H2003" s="44"/>
      <c r="I2003" s="44"/>
      <c r="J2003" s="44"/>
    </row>
    <row r="2004" spans="1:10">
      <c r="A2004" t="str">
        <f t="shared" si="42"/>
        <v xml:space="preserve"> </v>
      </c>
      <c r="B2004" t="str">
        <f t="shared" si="43"/>
        <v/>
      </c>
      <c r="C2004" s="44"/>
      <c r="D2004" s="44"/>
      <c r="E2004" s="44"/>
      <c r="F2004" s="45"/>
      <c r="G2004" s="44"/>
      <c r="H2004" s="44"/>
      <c r="I2004" s="44"/>
      <c r="J2004" s="44"/>
    </row>
    <row r="2005" spans="1:10">
      <c r="A2005" t="str">
        <f t="shared" si="42"/>
        <v xml:space="preserve"> </v>
      </c>
      <c r="B2005" t="str">
        <f t="shared" si="43"/>
        <v/>
      </c>
      <c r="C2005" s="44"/>
      <c r="D2005" s="44"/>
      <c r="E2005" s="44"/>
      <c r="F2005" s="45"/>
      <c r="G2005" s="44"/>
      <c r="H2005" s="44"/>
      <c r="I2005" s="44"/>
      <c r="J2005" s="44"/>
    </row>
    <row r="2006" spans="1:10">
      <c r="A2006" t="str">
        <f t="shared" si="42"/>
        <v xml:space="preserve"> </v>
      </c>
      <c r="B2006" t="str">
        <f t="shared" si="43"/>
        <v/>
      </c>
      <c r="C2006" s="44"/>
      <c r="D2006" s="44"/>
      <c r="E2006" s="44"/>
      <c r="F2006" s="45"/>
      <c r="G2006" s="44"/>
      <c r="H2006" s="44"/>
      <c r="I2006" s="44"/>
      <c r="J2006" s="44"/>
    </row>
    <row r="2007" spans="1:10">
      <c r="A2007" t="str">
        <f t="shared" si="42"/>
        <v xml:space="preserve"> </v>
      </c>
      <c r="B2007" t="str">
        <f t="shared" si="43"/>
        <v/>
      </c>
      <c r="C2007" s="44"/>
      <c r="D2007" s="44"/>
      <c r="E2007" s="44"/>
      <c r="F2007" s="45"/>
      <c r="G2007" s="44"/>
      <c r="H2007" s="44"/>
      <c r="I2007" s="44"/>
      <c r="J2007" s="44"/>
    </row>
    <row r="2008" spans="1:10">
      <c r="A2008" t="str">
        <f t="shared" si="42"/>
        <v xml:space="preserve"> </v>
      </c>
      <c r="B2008" t="str">
        <f t="shared" si="43"/>
        <v/>
      </c>
      <c r="C2008" s="44"/>
      <c r="D2008" s="44"/>
      <c r="E2008" s="44"/>
      <c r="F2008" s="45"/>
      <c r="G2008" s="44"/>
      <c r="H2008" s="44"/>
      <c r="I2008" s="44"/>
      <c r="J2008" s="44"/>
    </row>
    <row r="2009" spans="1:10">
      <c r="A2009" t="str">
        <f t="shared" si="42"/>
        <v xml:space="preserve"> </v>
      </c>
      <c r="B2009" t="str">
        <f t="shared" si="43"/>
        <v/>
      </c>
      <c r="C2009" s="44"/>
      <c r="D2009" s="44"/>
      <c r="E2009" s="44"/>
      <c r="F2009" s="45"/>
      <c r="G2009" s="44"/>
      <c r="H2009" s="44"/>
      <c r="I2009" s="44"/>
      <c r="J2009" s="44"/>
    </row>
    <row r="2010" spans="1:10">
      <c r="A2010" t="str">
        <f t="shared" si="42"/>
        <v xml:space="preserve"> </v>
      </c>
      <c r="B2010" t="str">
        <f t="shared" si="43"/>
        <v/>
      </c>
      <c r="C2010" s="44"/>
      <c r="D2010" s="44"/>
      <c r="E2010" s="44"/>
      <c r="F2010" s="45"/>
      <c r="G2010" s="44"/>
      <c r="H2010" s="44"/>
      <c r="I2010" s="44"/>
      <c r="J2010" s="44"/>
    </row>
    <row r="2011" spans="1:10">
      <c r="A2011" t="str">
        <f t="shared" si="42"/>
        <v xml:space="preserve"> </v>
      </c>
      <c r="B2011" t="str">
        <f t="shared" si="43"/>
        <v/>
      </c>
      <c r="C2011" s="44"/>
      <c r="D2011" s="44"/>
      <c r="E2011" s="44"/>
      <c r="F2011" s="45"/>
      <c r="G2011" s="44"/>
      <c r="H2011" s="44"/>
      <c r="I2011" s="44"/>
      <c r="J2011" s="44"/>
    </row>
    <row r="2012" spans="1:10">
      <c r="A2012" t="str">
        <f t="shared" si="42"/>
        <v xml:space="preserve"> </v>
      </c>
      <c r="B2012" t="str">
        <f t="shared" si="43"/>
        <v/>
      </c>
      <c r="C2012" s="44"/>
      <c r="D2012" s="44"/>
      <c r="E2012" s="44"/>
      <c r="F2012" s="45"/>
      <c r="G2012" s="44"/>
      <c r="H2012" s="44"/>
      <c r="I2012" s="44"/>
      <c r="J2012" s="44"/>
    </row>
    <row r="2013" spans="1:10">
      <c r="A2013" t="str">
        <f t="shared" si="42"/>
        <v xml:space="preserve"> </v>
      </c>
      <c r="B2013" t="str">
        <f t="shared" si="43"/>
        <v/>
      </c>
      <c r="C2013" s="44"/>
      <c r="D2013" s="44"/>
      <c r="E2013" s="44"/>
      <c r="F2013" s="45"/>
      <c r="G2013" s="44"/>
      <c r="H2013" s="44"/>
      <c r="I2013" s="44"/>
      <c r="J2013" s="44"/>
    </row>
    <row r="2014" spans="1:10">
      <c r="A2014" t="str">
        <f t="shared" si="42"/>
        <v xml:space="preserve"> </v>
      </c>
      <c r="B2014" t="str">
        <f t="shared" si="43"/>
        <v/>
      </c>
      <c r="C2014" s="44"/>
      <c r="D2014" s="44"/>
      <c r="E2014" s="44"/>
      <c r="F2014" s="45"/>
      <c r="G2014" s="44"/>
      <c r="H2014" s="44"/>
      <c r="I2014" s="44"/>
      <c r="J2014" s="44"/>
    </row>
    <row r="2015" spans="1:10">
      <c r="A2015" t="str">
        <f t="shared" si="42"/>
        <v xml:space="preserve"> </v>
      </c>
      <c r="B2015" t="str">
        <f t="shared" si="43"/>
        <v/>
      </c>
      <c r="C2015" s="44"/>
      <c r="D2015" s="44"/>
      <c r="E2015" s="44"/>
      <c r="F2015" s="45"/>
      <c r="G2015" s="44"/>
      <c r="H2015" s="44"/>
      <c r="I2015" s="44"/>
      <c r="J2015" s="44"/>
    </row>
    <row r="2016" spans="1:10">
      <c r="A2016" t="str">
        <f t="shared" si="42"/>
        <v xml:space="preserve"> </v>
      </c>
      <c r="B2016" t="str">
        <f t="shared" si="43"/>
        <v/>
      </c>
      <c r="C2016" s="44"/>
      <c r="D2016" s="44"/>
      <c r="E2016" s="44"/>
      <c r="F2016" s="45"/>
      <c r="G2016" s="44"/>
      <c r="H2016" s="44"/>
      <c r="I2016" s="44"/>
      <c r="J2016" s="44"/>
    </row>
    <row r="2017" spans="1:10">
      <c r="A2017" t="str">
        <f t="shared" si="42"/>
        <v xml:space="preserve"> </v>
      </c>
      <c r="B2017" t="str">
        <f t="shared" si="43"/>
        <v/>
      </c>
      <c r="C2017" s="44"/>
      <c r="D2017" s="44"/>
      <c r="E2017" s="44"/>
      <c r="F2017" s="45"/>
      <c r="G2017" s="44"/>
      <c r="H2017" s="44"/>
      <c r="I2017" s="44"/>
      <c r="J2017" s="44"/>
    </row>
    <row r="2018" spans="1:10">
      <c r="A2018" t="str">
        <f t="shared" si="42"/>
        <v xml:space="preserve"> </v>
      </c>
      <c r="B2018" t="str">
        <f t="shared" si="43"/>
        <v/>
      </c>
      <c r="C2018" s="44"/>
      <c r="D2018" s="44"/>
      <c r="E2018" s="44"/>
      <c r="F2018" s="45"/>
      <c r="G2018" s="44"/>
      <c r="H2018" s="44"/>
      <c r="I2018" s="44"/>
      <c r="J2018" s="44"/>
    </row>
    <row r="2019" spans="1:10">
      <c r="A2019" t="str">
        <f t="shared" si="42"/>
        <v xml:space="preserve"> </v>
      </c>
      <c r="B2019" t="str">
        <f t="shared" si="43"/>
        <v/>
      </c>
      <c r="C2019" s="44"/>
      <c r="D2019" s="44"/>
      <c r="E2019" s="44"/>
      <c r="F2019" s="45"/>
      <c r="G2019" s="44"/>
      <c r="H2019" s="44"/>
      <c r="I2019" s="44"/>
      <c r="J2019" s="44"/>
    </row>
    <row r="2020" spans="1:10">
      <c r="A2020" t="str">
        <f t="shared" si="42"/>
        <v xml:space="preserve"> </v>
      </c>
      <c r="B2020" t="str">
        <f t="shared" si="43"/>
        <v/>
      </c>
      <c r="C2020" s="44"/>
      <c r="D2020" s="44"/>
      <c r="E2020" s="44"/>
      <c r="F2020" s="45"/>
      <c r="G2020" s="44"/>
      <c r="H2020" s="44"/>
      <c r="I2020" s="44"/>
      <c r="J2020" s="44"/>
    </row>
    <row r="2021" spans="1:10">
      <c r="A2021" t="str">
        <f t="shared" si="42"/>
        <v xml:space="preserve"> </v>
      </c>
      <c r="B2021" t="str">
        <f t="shared" si="43"/>
        <v/>
      </c>
      <c r="C2021" s="44"/>
      <c r="D2021" s="44"/>
      <c r="E2021" s="44"/>
      <c r="F2021" s="45"/>
      <c r="G2021" s="44"/>
      <c r="H2021" s="44"/>
      <c r="I2021" s="44"/>
      <c r="J2021" s="44"/>
    </row>
    <row r="2022" spans="1:10">
      <c r="A2022" t="str">
        <f t="shared" si="42"/>
        <v xml:space="preserve"> </v>
      </c>
      <c r="B2022" t="str">
        <f t="shared" si="43"/>
        <v/>
      </c>
      <c r="C2022" s="44"/>
      <c r="D2022" s="44"/>
      <c r="E2022" s="44"/>
      <c r="F2022" s="45"/>
      <c r="G2022" s="44"/>
      <c r="H2022" s="44"/>
      <c r="I2022" s="44"/>
      <c r="J2022" s="44"/>
    </row>
    <row r="2023" spans="1:10">
      <c r="A2023" t="str">
        <f t="shared" si="42"/>
        <v xml:space="preserve"> </v>
      </c>
      <c r="B2023" t="str">
        <f t="shared" si="43"/>
        <v/>
      </c>
      <c r="C2023" s="44"/>
      <c r="D2023" s="44"/>
      <c r="E2023" s="44"/>
      <c r="F2023" s="45"/>
      <c r="G2023" s="44"/>
      <c r="H2023" s="44"/>
      <c r="I2023" s="44"/>
      <c r="J2023" s="44"/>
    </row>
    <row r="2024" spans="1:10">
      <c r="A2024" t="str">
        <f t="shared" si="42"/>
        <v xml:space="preserve"> </v>
      </c>
      <c r="B2024" t="str">
        <f t="shared" si="43"/>
        <v/>
      </c>
      <c r="C2024" s="44"/>
      <c r="D2024" s="44"/>
      <c r="E2024" s="44"/>
      <c r="F2024" s="45"/>
      <c r="G2024" s="44"/>
      <c r="H2024" s="44"/>
      <c r="I2024" s="44"/>
      <c r="J2024" s="44"/>
    </row>
    <row r="2025" spans="1:10">
      <c r="A2025" t="str">
        <f t="shared" si="42"/>
        <v xml:space="preserve"> </v>
      </c>
      <c r="B2025" t="str">
        <f t="shared" si="43"/>
        <v/>
      </c>
      <c r="C2025" s="44"/>
      <c r="D2025" s="44"/>
      <c r="E2025" s="44"/>
      <c r="F2025" s="45"/>
      <c r="G2025" s="44"/>
      <c r="H2025" s="44"/>
      <c r="I2025" s="44"/>
      <c r="J2025" s="44"/>
    </row>
    <row r="2026" spans="1:10">
      <c r="A2026" t="str">
        <f t="shared" si="42"/>
        <v xml:space="preserve"> </v>
      </c>
      <c r="B2026" t="str">
        <f t="shared" si="43"/>
        <v/>
      </c>
      <c r="C2026" s="44"/>
      <c r="D2026" s="44"/>
      <c r="E2026" s="44"/>
      <c r="F2026" s="45"/>
      <c r="G2026" s="44"/>
      <c r="H2026" s="44"/>
      <c r="I2026" s="44"/>
      <c r="J2026" s="44"/>
    </row>
    <row r="2027" spans="1:10">
      <c r="A2027" t="str">
        <f t="shared" si="42"/>
        <v xml:space="preserve"> </v>
      </c>
      <c r="B2027" t="str">
        <f t="shared" si="43"/>
        <v/>
      </c>
      <c r="C2027" s="44"/>
      <c r="D2027" s="44"/>
      <c r="E2027" s="44"/>
      <c r="F2027" s="45"/>
      <c r="G2027" s="44"/>
      <c r="H2027" s="44"/>
      <c r="I2027" s="44"/>
      <c r="J2027" s="44"/>
    </row>
    <row r="2028" spans="1:10">
      <c r="A2028" t="str">
        <f t="shared" si="42"/>
        <v xml:space="preserve"> </v>
      </c>
      <c r="B2028" t="str">
        <f t="shared" si="43"/>
        <v/>
      </c>
      <c r="C2028" s="44"/>
      <c r="D2028" s="44"/>
      <c r="E2028" s="44"/>
      <c r="F2028" s="45"/>
      <c r="G2028" s="44"/>
      <c r="H2028" s="44"/>
      <c r="I2028" s="44"/>
      <c r="J2028" s="44"/>
    </row>
    <row r="2029" spans="1:10">
      <c r="A2029" t="str">
        <f t="shared" si="42"/>
        <v xml:space="preserve"> </v>
      </c>
      <c r="B2029" t="str">
        <f t="shared" si="43"/>
        <v/>
      </c>
      <c r="C2029" s="44"/>
      <c r="D2029" s="44"/>
      <c r="E2029" s="44"/>
      <c r="F2029" s="45"/>
      <c r="G2029" s="44"/>
      <c r="H2029" s="44"/>
      <c r="I2029" s="44"/>
      <c r="J2029" s="44"/>
    </row>
    <row r="2030" spans="1:10">
      <c r="A2030" t="str">
        <f t="shared" si="42"/>
        <v xml:space="preserve"> </v>
      </c>
      <c r="B2030" t="str">
        <f t="shared" si="43"/>
        <v/>
      </c>
      <c r="C2030" s="44"/>
      <c r="D2030" s="44"/>
      <c r="E2030" s="44"/>
      <c r="F2030" s="45"/>
      <c r="G2030" s="44"/>
      <c r="H2030" s="44"/>
      <c r="I2030" s="44"/>
      <c r="J2030" s="44"/>
    </row>
    <row r="2031" spans="1:10" ht="16">
      <c r="A2031" t="str">
        <f t="shared" si="42"/>
        <v xml:space="preserve"> </v>
      </c>
      <c r="B2031" t="str">
        <f t="shared" si="43"/>
        <v/>
      </c>
      <c r="C2031" s="44"/>
      <c r="D2031" s="44"/>
      <c r="E2031" s="44"/>
      <c r="F2031" s="45"/>
      <c r="G2031" s="44"/>
      <c r="H2031" s="42"/>
      <c r="I2031" s="44"/>
      <c r="J2031" s="44"/>
    </row>
    <row r="2032" spans="1:10">
      <c r="A2032" t="str">
        <f t="shared" si="42"/>
        <v xml:space="preserve"> </v>
      </c>
      <c r="B2032" t="str">
        <f t="shared" si="43"/>
        <v/>
      </c>
      <c r="C2032" s="44"/>
      <c r="D2032" s="44"/>
      <c r="E2032" s="44"/>
      <c r="F2032" s="45"/>
      <c r="G2032" s="44"/>
      <c r="H2032" s="44"/>
      <c r="I2032" s="44"/>
      <c r="J2032" s="44"/>
    </row>
    <row r="2033" spans="1:10">
      <c r="A2033" t="str">
        <f t="shared" si="42"/>
        <v xml:space="preserve"> </v>
      </c>
      <c r="B2033" t="str">
        <f t="shared" si="43"/>
        <v/>
      </c>
      <c r="C2033" s="44"/>
      <c r="D2033" s="44"/>
      <c r="E2033" s="44"/>
      <c r="F2033" s="45"/>
      <c r="G2033" s="44"/>
      <c r="H2033" s="44"/>
      <c r="I2033" s="44"/>
      <c r="J2033" s="44"/>
    </row>
    <row r="2034" spans="1:10">
      <c r="A2034" t="str">
        <f t="shared" si="42"/>
        <v xml:space="preserve"> </v>
      </c>
      <c r="B2034" t="str">
        <f t="shared" si="43"/>
        <v/>
      </c>
      <c r="C2034" s="44"/>
      <c r="D2034" s="44"/>
      <c r="E2034" s="44"/>
      <c r="F2034" s="45"/>
      <c r="G2034" s="44"/>
      <c r="H2034" s="44"/>
      <c r="I2034" s="44"/>
      <c r="J2034" s="44"/>
    </row>
    <row r="2035" spans="1:10">
      <c r="A2035" t="str">
        <f t="shared" si="42"/>
        <v xml:space="preserve"> </v>
      </c>
      <c r="B2035" t="str">
        <f t="shared" si="43"/>
        <v/>
      </c>
      <c r="C2035" s="44"/>
      <c r="D2035" s="44"/>
      <c r="E2035" s="44"/>
      <c r="F2035" s="45"/>
      <c r="G2035" s="44"/>
      <c r="H2035" s="44"/>
      <c r="I2035" s="44"/>
      <c r="J2035" s="44"/>
    </row>
    <row r="2036" spans="1:10">
      <c r="A2036" t="str">
        <f t="shared" si="42"/>
        <v xml:space="preserve"> </v>
      </c>
      <c r="B2036" t="str">
        <f t="shared" si="43"/>
        <v/>
      </c>
      <c r="C2036" s="44"/>
      <c r="D2036" s="44"/>
      <c r="E2036" s="44"/>
      <c r="F2036" s="45"/>
      <c r="G2036" s="44"/>
      <c r="H2036" s="44"/>
      <c r="I2036" s="44"/>
      <c r="J2036" s="44"/>
    </row>
    <row r="2037" spans="1:10">
      <c r="A2037" t="str">
        <f t="shared" si="42"/>
        <v xml:space="preserve"> </v>
      </c>
      <c r="B2037" t="str">
        <f t="shared" si="43"/>
        <v/>
      </c>
      <c r="C2037" s="44"/>
      <c r="D2037" s="44"/>
      <c r="E2037" s="44"/>
      <c r="F2037" s="45"/>
      <c r="G2037" s="44"/>
      <c r="H2037" s="44"/>
      <c r="I2037" s="44"/>
      <c r="J2037" s="44"/>
    </row>
    <row r="2038" spans="1:10">
      <c r="A2038" t="str">
        <f t="shared" si="42"/>
        <v xml:space="preserve"> </v>
      </c>
      <c r="B2038" t="str">
        <f t="shared" si="43"/>
        <v/>
      </c>
      <c r="C2038" s="44"/>
      <c r="D2038" s="44"/>
      <c r="E2038" s="44"/>
      <c r="F2038" s="45"/>
      <c r="G2038" s="44"/>
      <c r="H2038" s="44"/>
      <c r="I2038" s="44"/>
      <c r="J2038" s="44"/>
    </row>
    <row r="2039" spans="1:10">
      <c r="A2039" t="str">
        <f t="shared" si="42"/>
        <v xml:space="preserve"> </v>
      </c>
      <c r="B2039" t="str">
        <f t="shared" si="43"/>
        <v/>
      </c>
      <c r="C2039" s="44"/>
      <c r="D2039" s="44"/>
      <c r="E2039" s="44"/>
      <c r="F2039" s="45"/>
      <c r="G2039" s="44"/>
      <c r="H2039" s="44"/>
      <c r="I2039" s="44"/>
      <c r="J2039" s="44"/>
    </row>
    <row r="2040" spans="1:10">
      <c r="A2040" t="str">
        <f t="shared" si="42"/>
        <v xml:space="preserve"> </v>
      </c>
      <c r="B2040" t="str">
        <f t="shared" si="43"/>
        <v/>
      </c>
      <c r="C2040" s="44"/>
      <c r="D2040" s="44"/>
      <c r="E2040" s="44"/>
      <c r="F2040" s="45"/>
      <c r="G2040" s="44"/>
      <c r="H2040" s="44"/>
      <c r="I2040" s="44"/>
      <c r="J2040" s="44"/>
    </row>
    <row r="2041" spans="1:10">
      <c r="A2041" t="str">
        <f t="shared" si="42"/>
        <v xml:space="preserve"> </v>
      </c>
      <c r="B2041" t="str">
        <f t="shared" si="43"/>
        <v/>
      </c>
      <c r="C2041" s="44"/>
      <c r="D2041" s="44"/>
      <c r="E2041" s="44"/>
      <c r="F2041" s="45"/>
      <c r="G2041" s="44"/>
      <c r="H2041" s="44"/>
      <c r="I2041" s="44"/>
      <c r="J2041" s="44"/>
    </row>
    <row r="2042" spans="1:10">
      <c r="A2042" t="str">
        <f t="shared" si="42"/>
        <v xml:space="preserve"> </v>
      </c>
      <c r="B2042" t="str">
        <f t="shared" si="43"/>
        <v/>
      </c>
      <c r="C2042" s="44"/>
      <c r="D2042" s="44"/>
      <c r="E2042" s="44"/>
      <c r="F2042" s="45"/>
      <c r="G2042" s="44"/>
      <c r="H2042" s="44"/>
      <c r="I2042" s="44"/>
      <c r="J2042" s="44"/>
    </row>
    <row r="2043" spans="1:10">
      <c r="A2043" t="str">
        <f t="shared" si="42"/>
        <v xml:space="preserve"> </v>
      </c>
      <c r="B2043" t="str">
        <f t="shared" si="43"/>
        <v/>
      </c>
      <c r="C2043" s="44"/>
      <c r="D2043" s="44"/>
      <c r="E2043" s="44"/>
      <c r="F2043" s="45"/>
      <c r="G2043" s="44"/>
      <c r="H2043" s="44"/>
      <c r="I2043" s="44"/>
      <c r="J2043" s="44"/>
    </row>
    <row r="2044" spans="1:10">
      <c r="A2044" t="str">
        <f t="shared" si="42"/>
        <v xml:space="preserve"> </v>
      </c>
      <c r="B2044" t="str">
        <f t="shared" si="43"/>
        <v/>
      </c>
      <c r="C2044" s="44"/>
      <c r="D2044" s="44"/>
      <c r="E2044" s="44"/>
      <c r="F2044" s="45"/>
      <c r="G2044" s="44"/>
      <c r="H2044" s="44"/>
      <c r="I2044" s="44"/>
      <c r="J2044" s="44"/>
    </row>
    <row r="2045" spans="1:10">
      <c r="A2045" t="str">
        <f t="shared" si="42"/>
        <v xml:space="preserve"> </v>
      </c>
      <c r="B2045" t="str">
        <f t="shared" si="43"/>
        <v/>
      </c>
      <c r="C2045" s="44"/>
      <c r="D2045" s="44"/>
      <c r="E2045" s="44"/>
      <c r="F2045" s="45"/>
      <c r="G2045" s="44"/>
      <c r="H2045" s="44"/>
      <c r="I2045" s="44"/>
      <c r="J2045" s="44"/>
    </row>
    <row r="2046" spans="1:10">
      <c r="A2046" t="str">
        <f t="shared" si="42"/>
        <v xml:space="preserve"> </v>
      </c>
      <c r="B2046" t="str">
        <f t="shared" si="43"/>
        <v/>
      </c>
      <c r="C2046" s="44"/>
      <c r="D2046" s="44"/>
      <c r="E2046" s="44"/>
      <c r="F2046" s="45"/>
      <c r="G2046" s="44"/>
      <c r="H2046" s="44"/>
      <c r="I2046" s="44"/>
      <c r="J2046" s="44"/>
    </row>
    <row r="2047" spans="1:10">
      <c r="A2047" t="str">
        <f t="shared" si="42"/>
        <v xml:space="preserve"> </v>
      </c>
      <c r="B2047" t="str">
        <f t="shared" si="43"/>
        <v/>
      </c>
      <c r="C2047" s="44"/>
      <c r="D2047" s="44"/>
      <c r="E2047" s="44"/>
      <c r="F2047" s="45"/>
      <c r="G2047" s="44"/>
      <c r="H2047" s="44"/>
      <c r="I2047" s="44"/>
      <c r="J2047" s="44"/>
    </row>
    <row r="2048" spans="1:10">
      <c r="A2048" t="str">
        <f t="shared" si="42"/>
        <v xml:space="preserve"> </v>
      </c>
      <c r="B2048" t="str">
        <f t="shared" si="43"/>
        <v/>
      </c>
      <c r="C2048" s="44"/>
      <c r="D2048" s="44"/>
      <c r="E2048" s="44"/>
      <c r="F2048" s="45"/>
      <c r="G2048" s="44"/>
      <c r="H2048" s="44"/>
      <c r="I2048" s="44"/>
      <c r="J2048" s="44"/>
    </row>
    <row r="2049" spans="1:10">
      <c r="A2049" t="str">
        <f t="shared" si="42"/>
        <v xml:space="preserve"> </v>
      </c>
      <c r="B2049" t="str">
        <f t="shared" si="43"/>
        <v/>
      </c>
      <c r="C2049" s="44"/>
      <c r="D2049" s="44"/>
      <c r="E2049" s="44"/>
      <c r="F2049" s="45"/>
      <c r="G2049" s="44"/>
      <c r="H2049" s="44"/>
      <c r="I2049" s="44"/>
      <c r="J2049" s="44"/>
    </row>
    <row r="2050" spans="1:10">
      <c r="A2050" t="str">
        <f t="shared" si="42"/>
        <v xml:space="preserve"> </v>
      </c>
      <c r="B2050" t="str">
        <f t="shared" si="43"/>
        <v/>
      </c>
      <c r="C2050" s="44"/>
      <c r="D2050" s="44"/>
      <c r="E2050" s="44"/>
      <c r="F2050" s="45"/>
      <c r="G2050" s="44"/>
      <c r="H2050" s="44"/>
      <c r="I2050" s="44"/>
      <c r="J2050" s="44"/>
    </row>
    <row r="2051" spans="1:10">
      <c r="A2051" t="str">
        <f t="shared" ref="A2051:A2114" si="44">CONCATENATE(D2051," ",E2051)</f>
        <v xml:space="preserve"> </v>
      </c>
      <c r="B2051" t="str">
        <f t="shared" ref="B2051:B2114" si="45">IFERROR(LEFT(CONCATENATE(H2051," ",J2051),LEN(CONCATENATE(H2051," ",J2051))-2),"")</f>
        <v/>
      </c>
      <c r="C2051" s="44"/>
      <c r="D2051" s="44"/>
      <c r="E2051" s="44"/>
      <c r="F2051" s="45"/>
      <c r="G2051" s="44"/>
      <c r="H2051" s="44"/>
      <c r="I2051" s="44"/>
      <c r="J2051" s="44"/>
    </row>
    <row r="2052" spans="1:10">
      <c r="A2052" t="str">
        <f t="shared" si="44"/>
        <v xml:space="preserve"> </v>
      </c>
      <c r="B2052" t="str">
        <f t="shared" si="45"/>
        <v/>
      </c>
      <c r="C2052" s="44"/>
      <c r="D2052" s="44"/>
      <c r="E2052" s="44"/>
      <c r="F2052" s="45"/>
      <c r="G2052" s="44"/>
      <c r="H2052" s="44"/>
      <c r="I2052" s="44"/>
      <c r="J2052" s="44"/>
    </row>
    <row r="2053" spans="1:10">
      <c r="A2053" t="str">
        <f t="shared" si="44"/>
        <v xml:space="preserve"> </v>
      </c>
      <c r="B2053" t="str">
        <f t="shared" si="45"/>
        <v/>
      </c>
      <c r="C2053" s="44"/>
      <c r="D2053" s="44"/>
      <c r="E2053" s="44"/>
      <c r="F2053" s="45"/>
      <c r="G2053" s="44"/>
      <c r="H2053" s="44"/>
      <c r="I2053" s="44"/>
      <c r="J2053" s="44"/>
    </row>
    <row r="2054" spans="1:10">
      <c r="A2054" t="str">
        <f t="shared" si="44"/>
        <v xml:space="preserve"> </v>
      </c>
      <c r="B2054" t="str">
        <f t="shared" si="45"/>
        <v/>
      </c>
      <c r="C2054" s="44"/>
      <c r="D2054" s="44"/>
      <c r="E2054" s="44"/>
      <c r="F2054" s="45"/>
      <c r="G2054" s="44"/>
      <c r="H2054" s="44"/>
      <c r="I2054" s="44"/>
      <c r="J2054" s="44"/>
    </row>
    <row r="2055" spans="1:10">
      <c r="A2055" t="str">
        <f t="shared" si="44"/>
        <v xml:space="preserve"> </v>
      </c>
      <c r="B2055" t="str">
        <f t="shared" si="45"/>
        <v/>
      </c>
      <c r="C2055" s="44"/>
      <c r="D2055" s="44"/>
      <c r="E2055" s="44"/>
      <c r="F2055" s="45"/>
      <c r="G2055" s="44"/>
      <c r="H2055" s="44"/>
      <c r="I2055" s="44"/>
      <c r="J2055" s="44"/>
    </row>
    <row r="2056" spans="1:10">
      <c r="A2056" t="str">
        <f t="shared" si="44"/>
        <v xml:space="preserve"> </v>
      </c>
      <c r="B2056" t="str">
        <f t="shared" si="45"/>
        <v/>
      </c>
      <c r="C2056" s="44"/>
      <c r="D2056" s="44"/>
      <c r="E2056" s="44"/>
      <c r="F2056" s="45"/>
      <c r="G2056" s="44"/>
      <c r="H2056" s="44"/>
      <c r="I2056" s="44"/>
      <c r="J2056" s="44"/>
    </row>
    <row r="2057" spans="1:10">
      <c r="A2057" t="str">
        <f t="shared" si="44"/>
        <v xml:space="preserve"> </v>
      </c>
      <c r="B2057" t="str">
        <f t="shared" si="45"/>
        <v/>
      </c>
      <c r="C2057" s="44"/>
      <c r="D2057" s="44"/>
      <c r="E2057" s="44"/>
      <c r="F2057" s="45"/>
      <c r="G2057" s="44"/>
      <c r="H2057" s="44"/>
      <c r="I2057" s="44"/>
      <c r="J2057" s="44"/>
    </row>
    <row r="2058" spans="1:10">
      <c r="A2058" t="str">
        <f t="shared" si="44"/>
        <v xml:space="preserve"> </v>
      </c>
      <c r="B2058" t="str">
        <f t="shared" si="45"/>
        <v/>
      </c>
      <c r="C2058" s="44"/>
      <c r="D2058" s="44"/>
      <c r="E2058" s="44"/>
      <c r="F2058" s="45"/>
      <c r="G2058" s="44"/>
      <c r="H2058" s="44"/>
      <c r="I2058" s="44"/>
      <c r="J2058" s="44"/>
    </row>
    <row r="2059" spans="1:10">
      <c r="A2059" t="str">
        <f t="shared" si="44"/>
        <v xml:space="preserve"> </v>
      </c>
      <c r="B2059" t="str">
        <f t="shared" si="45"/>
        <v/>
      </c>
      <c r="C2059" s="44"/>
      <c r="D2059" s="44"/>
      <c r="E2059" s="44"/>
      <c r="F2059" s="45"/>
      <c r="G2059" s="44"/>
      <c r="H2059" s="44"/>
      <c r="I2059" s="44"/>
      <c r="J2059" s="44"/>
    </row>
    <row r="2060" spans="1:10">
      <c r="A2060" t="str">
        <f t="shared" si="44"/>
        <v xml:space="preserve"> </v>
      </c>
      <c r="B2060" t="str">
        <f t="shared" si="45"/>
        <v/>
      </c>
      <c r="C2060" s="44"/>
      <c r="D2060" s="44"/>
      <c r="E2060" s="44"/>
      <c r="F2060" s="45"/>
      <c r="G2060" s="44"/>
      <c r="H2060" s="44"/>
      <c r="I2060" s="44"/>
      <c r="J2060" s="44"/>
    </row>
    <row r="2061" spans="1:10">
      <c r="A2061" t="str">
        <f t="shared" si="44"/>
        <v xml:space="preserve"> </v>
      </c>
      <c r="B2061" t="str">
        <f t="shared" si="45"/>
        <v/>
      </c>
      <c r="C2061" s="44"/>
      <c r="D2061" s="44"/>
      <c r="E2061" s="44"/>
      <c r="F2061" s="45"/>
      <c r="G2061" s="44"/>
      <c r="H2061" s="44"/>
      <c r="I2061" s="44"/>
      <c r="J2061" s="44"/>
    </row>
    <row r="2062" spans="1:10">
      <c r="A2062" t="str">
        <f t="shared" si="44"/>
        <v xml:space="preserve"> </v>
      </c>
      <c r="B2062" t="str">
        <f t="shared" si="45"/>
        <v/>
      </c>
      <c r="C2062" s="44"/>
      <c r="D2062" s="44"/>
      <c r="E2062" s="44"/>
      <c r="F2062" s="45"/>
      <c r="G2062" s="44"/>
      <c r="H2062" s="44"/>
      <c r="I2062" s="44"/>
      <c r="J2062" s="44"/>
    </row>
    <row r="2063" spans="1:10">
      <c r="A2063" t="str">
        <f t="shared" si="44"/>
        <v xml:space="preserve"> </v>
      </c>
      <c r="B2063" t="str">
        <f t="shared" si="45"/>
        <v/>
      </c>
      <c r="C2063" s="44"/>
      <c r="D2063" s="44"/>
      <c r="E2063" s="44"/>
      <c r="F2063" s="45"/>
      <c r="G2063" s="44"/>
      <c r="H2063" s="44"/>
      <c r="I2063" s="44"/>
      <c r="J2063" s="44"/>
    </row>
    <row r="2064" spans="1:10">
      <c r="A2064" t="str">
        <f t="shared" si="44"/>
        <v xml:space="preserve"> </v>
      </c>
      <c r="B2064" t="str">
        <f t="shared" si="45"/>
        <v/>
      </c>
      <c r="C2064" s="44"/>
      <c r="D2064" s="44"/>
      <c r="E2064" s="44"/>
      <c r="F2064" s="45"/>
      <c r="G2064" s="44"/>
      <c r="H2064" s="44"/>
      <c r="I2064" s="44"/>
      <c r="J2064" s="44"/>
    </row>
    <row r="2065" spans="1:10">
      <c r="A2065" t="str">
        <f t="shared" si="44"/>
        <v xml:space="preserve"> </v>
      </c>
      <c r="B2065" t="str">
        <f t="shared" si="45"/>
        <v/>
      </c>
      <c r="C2065" s="44"/>
      <c r="D2065" s="44"/>
      <c r="E2065" s="44"/>
      <c r="F2065" s="45"/>
      <c r="G2065" s="44"/>
      <c r="H2065" s="44"/>
      <c r="I2065" s="44"/>
      <c r="J2065" s="44"/>
    </row>
    <row r="2066" spans="1:10">
      <c r="A2066" t="str">
        <f t="shared" si="44"/>
        <v xml:space="preserve"> </v>
      </c>
      <c r="B2066" t="str">
        <f t="shared" si="45"/>
        <v/>
      </c>
      <c r="C2066" s="44"/>
      <c r="D2066" s="44"/>
      <c r="E2066" s="44"/>
      <c r="F2066" s="45"/>
      <c r="G2066" s="44"/>
      <c r="H2066" s="44"/>
      <c r="I2066" s="44"/>
      <c r="J2066" s="44"/>
    </row>
    <row r="2067" spans="1:10">
      <c r="A2067" t="str">
        <f t="shared" si="44"/>
        <v xml:space="preserve"> </v>
      </c>
      <c r="B2067" t="str">
        <f t="shared" si="45"/>
        <v/>
      </c>
      <c r="C2067" s="44"/>
      <c r="D2067" s="44"/>
      <c r="E2067" s="44"/>
      <c r="F2067" s="45"/>
      <c r="G2067" s="44"/>
      <c r="H2067" s="44"/>
      <c r="I2067" s="44"/>
      <c r="J2067" s="44"/>
    </row>
    <row r="2068" spans="1:10">
      <c r="A2068" t="str">
        <f t="shared" si="44"/>
        <v xml:space="preserve"> </v>
      </c>
      <c r="B2068" t="str">
        <f t="shared" si="45"/>
        <v/>
      </c>
      <c r="C2068" s="44"/>
      <c r="D2068" s="44"/>
      <c r="E2068" s="44"/>
      <c r="F2068" s="45"/>
      <c r="G2068" s="44"/>
      <c r="H2068" s="44"/>
      <c r="I2068" s="44"/>
      <c r="J2068" s="44"/>
    </row>
    <row r="2069" spans="1:10">
      <c r="A2069" t="str">
        <f t="shared" si="44"/>
        <v xml:space="preserve"> </v>
      </c>
      <c r="B2069" t="str">
        <f t="shared" si="45"/>
        <v/>
      </c>
      <c r="C2069" s="44"/>
      <c r="D2069" s="44"/>
      <c r="E2069" s="44"/>
      <c r="F2069" s="45"/>
      <c r="G2069" s="44"/>
      <c r="H2069" s="44"/>
      <c r="I2069" s="44"/>
      <c r="J2069" s="44"/>
    </row>
    <row r="2070" spans="1:10">
      <c r="A2070" t="str">
        <f t="shared" si="44"/>
        <v xml:space="preserve"> </v>
      </c>
      <c r="B2070" t="str">
        <f t="shared" si="45"/>
        <v/>
      </c>
      <c r="C2070" s="44"/>
      <c r="D2070" s="44"/>
      <c r="E2070" s="44"/>
      <c r="F2070" s="45"/>
      <c r="G2070" s="44"/>
      <c r="H2070" s="44"/>
      <c r="I2070" s="44"/>
      <c r="J2070" s="44"/>
    </row>
    <row r="2071" spans="1:10">
      <c r="A2071" t="str">
        <f t="shared" si="44"/>
        <v xml:space="preserve"> </v>
      </c>
      <c r="B2071" t="str">
        <f t="shared" si="45"/>
        <v/>
      </c>
      <c r="C2071" s="44"/>
      <c r="D2071" s="44"/>
      <c r="E2071" s="44"/>
      <c r="F2071" s="45"/>
      <c r="G2071" s="44"/>
      <c r="H2071" s="44"/>
      <c r="I2071" s="44"/>
      <c r="J2071" s="44"/>
    </row>
    <row r="2072" spans="1:10">
      <c r="A2072" t="str">
        <f t="shared" si="44"/>
        <v xml:space="preserve"> </v>
      </c>
      <c r="B2072" t="str">
        <f t="shared" si="45"/>
        <v/>
      </c>
      <c r="C2072" s="44"/>
      <c r="D2072" s="44"/>
      <c r="E2072" s="44"/>
      <c r="F2072" s="45"/>
      <c r="G2072" s="44"/>
      <c r="H2072" s="44"/>
      <c r="I2072" s="44"/>
      <c r="J2072" s="44"/>
    </row>
    <row r="2073" spans="1:10">
      <c r="A2073" t="str">
        <f t="shared" si="44"/>
        <v xml:space="preserve"> </v>
      </c>
      <c r="B2073" t="str">
        <f t="shared" si="45"/>
        <v/>
      </c>
      <c r="C2073" s="44"/>
      <c r="D2073" s="44"/>
      <c r="E2073" s="44"/>
      <c r="F2073" s="45"/>
      <c r="G2073" s="44"/>
      <c r="H2073" s="44"/>
      <c r="I2073" s="44"/>
      <c r="J2073" s="44"/>
    </row>
    <row r="2074" spans="1:10">
      <c r="A2074" t="str">
        <f t="shared" si="44"/>
        <v xml:space="preserve"> </v>
      </c>
      <c r="B2074" t="str">
        <f t="shared" si="45"/>
        <v/>
      </c>
      <c r="C2074" s="44"/>
      <c r="D2074" s="44"/>
      <c r="E2074" s="44"/>
      <c r="F2074" s="45"/>
      <c r="G2074" s="44"/>
      <c r="H2074" s="44"/>
      <c r="I2074" s="44"/>
      <c r="J2074" s="44"/>
    </row>
    <row r="2075" spans="1:10">
      <c r="A2075" t="str">
        <f t="shared" si="44"/>
        <v xml:space="preserve"> </v>
      </c>
      <c r="B2075" t="str">
        <f t="shared" si="45"/>
        <v/>
      </c>
      <c r="C2075" s="44"/>
      <c r="D2075" s="44"/>
      <c r="E2075" s="44"/>
      <c r="F2075" s="45"/>
      <c r="G2075" s="44"/>
      <c r="H2075" s="44"/>
      <c r="I2075" s="44"/>
      <c r="J2075" s="44"/>
    </row>
    <row r="2076" spans="1:10">
      <c r="A2076" t="str">
        <f t="shared" si="44"/>
        <v xml:space="preserve"> </v>
      </c>
      <c r="B2076" t="str">
        <f t="shared" si="45"/>
        <v/>
      </c>
      <c r="C2076" s="44"/>
      <c r="D2076" s="44"/>
      <c r="E2076" s="44"/>
      <c r="F2076" s="45"/>
      <c r="G2076" s="44"/>
      <c r="H2076" s="44"/>
      <c r="I2076" s="44"/>
      <c r="J2076" s="44"/>
    </row>
    <row r="2077" spans="1:10">
      <c r="A2077" t="str">
        <f t="shared" si="44"/>
        <v xml:space="preserve"> </v>
      </c>
      <c r="B2077" t="str">
        <f t="shared" si="45"/>
        <v/>
      </c>
      <c r="C2077" s="44"/>
      <c r="D2077" s="44"/>
      <c r="E2077" s="44"/>
      <c r="F2077" s="45"/>
      <c r="G2077" s="44"/>
      <c r="H2077" s="44"/>
      <c r="I2077" s="44"/>
      <c r="J2077" s="44"/>
    </row>
    <row r="2078" spans="1:10">
      <c r="A2078" t="str">
        <f t="shared" si="44"/>
        <v xml:space="preserve"> </v>
      </c>
      <c r="B2078" t="str">
        <f t="shared" si="45"/>
        <v/>
      </c>
      <c r="C2078" s="44"/>
      <c r="D2078" s="44"/>
      <c r="E2078" s="44"/>
      <c r="F2078" s="45"/>
      <c r="G2078" s="44"/>
      <c r="H2078" s="44"/>
      <c r="I2078" s="44"/>
      <c r="J2078" s="44"/>
    </row>
    <row r="2079" spans="1:10">
      <c r="A2079" t="str">
        <f t="shared" si="44"/>
        <v xml:space="preserve"> </v>
      </c>
      <c r="B2079" t="str">
        <f t="shared" si="45"/>
        <v/>
      </c>
      <c r="C2079" s="44"/>
      <c r="D2079" s="44"/>
      <c r="E2079" s="44"/>
      <c r="F2079" s="45"/>
      <c r="G2079" s="44"/>
      <c r="H2079" s="44"/>
      <c r="I2079" s="44"/>
      <c r="J2079" s="44"/>
    </row>
    <row r="2080" spans="1:10">
      <c r="A2080" t="str">
        <f t="shared" si="44"/>
        <v xml:space="preserve"> </v>
      </c>
      <c r="B2080" t="str">
        <f t="shared" si="45"/>
        <v/>
      </c>
      <c r="C2080" s="44"/>
      <c r="D2080" s="44"/>
      <c r="E2080" s="44"/>
      <c r="F2080" s="45"/>
      <c r="G2080" s="44"/>
      <c r="H2080" s="44"/>
      <c r="I2080" s="44"/>
      <c r="J2080" s="44"/>
    </row>
    <row r="2081" spans="1:10">
      <c r="A2081" t="str">
        <f t="shared" si="44"/>
        <v xml:space="preserve"> </v>
      </c>
      <c r="B2081" t="str">
        <f t="shared" si="45"/>
        <v/>
      </c>
      <c r="C2081" s="44"/>
      <c r="D2081" s="44"/>
      <c r="E2081" s="44"/>
      <c r="F2081" s="45"/>
      <c r="G2081" s="44"/>
      <c r="H2081" s="44"/>
      <c r="I2081" s="44"/>
      <c r="J2081" s="44"/>
    </row>
    <row r="2082" spans="1:10">
      <c r="A2082" t="str">
        <f t="shared" si="44"/>
        <v xml:space="preserve"> </v>
      </c>
      <c r="B2082" t="str">
        <f t="shared" si="45"/>
        <v/>
      </c>
      <c r="C2082" s="44"/>
      <c r="D2082" s="44"/>
      <c r="E2082" s="44"/>
      <c r="F2082" s="45"/>
      <c r="G2082" s="44"/>
      <c r="H2082" s="44"/>
      <c r="I2082" s="44"/>
      <c r="J2082" s="44"/>
    </row>
    <row r="2083" spans="1:10">
      <c r="A2083" t="str">
        <f t="shared" si="44"/>
        <v xml:space="preserve"> </v>
      </c>
      <c r="B2083" t="str">
        <f t="shared" si="45"/>
        <v/>
      </c>
      <c r="C2083" s="44"/>
      <c r="D2083" s="44"/>
      <c r="E2083" s="44"/>
      <c r="F2083" s="45"/>
      <c r="G2083" s="44"/>
      <c r="H2083" s="44"/>
      <c r="I2083" s="44"/>
      <c r="J2083" s="44"/>
    </row>
    <row r="2084" spans="1:10">
      <c r="A2084" t="str">
        <f t="shared" si="44"/>
        <v xml:space="preserve"> </v>
      </c>
      <c r="B2084" t="str">
        <f t="shared" si="45"/>
        <v/>
      </c>
      <c r="C2084" s="44"/>
      <c r="D2084" s="44"/>
      <c r="E2084" s="44"/>
      <c r="F2084" s="45"/>
      <c r="G2084" s="44"/>
      <c r="H2084" s="44"/>
      <c r="I2084" s="44"/>
      <c r="J2084" s="44"/>
    </row>
    <row r="2085" spans="1:10">
      <c r="A2085" t="str">
        <f t="shared" si="44"/>
        <v xml:space="preserve"> </v>
      </c>
      <c r="B2085" t="str">
        <f t="shared" si="45"/>
        <v/>
      </c>
      <c r="C2085" s="44"/>
      <c r="D2085" s="44"/>
      <c r="E2085" s="44"/>
      <c r="F2085" s="45"/>
      <c r="G2085" s="44"/>
      <c r="H2085" s="44"/>
      <c r="I2085" s="44"/>
      <c r="J2085" s="44"/>
    </row>
    <row r="2086" spans="1:10">
      <c r="A2086" t="str">
        <f t="shared" si="44"/>
        <v xml:space="preserve"> </v>
      </c>
      <c r="B2086" t="str">
        <f t="shared" si="45"/>
        <v/>
      </c>
      <c r="C2086" s="44"/>
      <c r="D2086" s="44"/>
      <c r="E2086" s="44"/>
      <c r="F2086" s="45"/>
      <c r="G2086" s="44"/>
      <c r="H2086" s="44"/>
      <c r="I2086" s="44"/>
      <c r="J2086" s="44"/>
    </row>
    <row r="2087" spans="1:10">
      <c r="A2087" t="str">
        <f t="shared" si="44"/>
        <v xml:space="preserve"> </v>
      </c>
      <c r="B2087" t="str">
        <f t="shared" si="45"/>
        <v/>
      </c>
      <c r="C2087" s="44"/>
      <c r="D2087" s="44"/>
      <c r="E2087" s="44"/>
      <c r="F2087" s="45"/>
      <c r="G2087" s="44"/>
      <c r="H2087" s="44"/>
      <c r="I2087" s="44"/>
      <c r="J2087" s="44"/>
    </row>
    <row r="2088" spans="1:10">
      <c r="A2088" t="str">
        <f t="shared" si="44"/>
        <v xml:space="preserve"> </v>
      </c>
      <c r="B2088" t="str">
        <f t="shared" si="45"/>
        <v/>
      </c>
      <c r="C2088" s="44"/>
      <c r="D2088" s="44"/>
      <c r="E2088" s="44"/>
      <c r="F2088" s="45"/>
      <c r="G2088" s="44"/>
      <c r="H2088" s="44"/>
      <c r="I2088" s="44"/>
      <c r="J2088" s="44"/>
    </row>
    <row r="2089" spans="1:10">
      <c r="A2089" t="str">
        <f t="shared" si="44"/>
        <v xml:space="preserve"> </v>
      </c>
      <c r="B2089" t="str">
        <f t="shared" si="45"/>
        <v/>
      </c>
      <c r="C2089" s="44"/>
      <c r="D2089" s="44"/>
      <c r="E2089" s="44"/>
      <c r="F2089" s="45"/>
      <c r="G2089" s="44"/>
      <c r="H2089" s="44"/>
      <c r="I2089" s="44"/>
      <c r="J2089" s="44"/>
    </row>
    <row r="2090" spans="1:10">
      <c r="A2090" t="str">
        <f t="shared" si="44"/>
        <v xml:space="preserve"> </v>
      </c>
      <c r="B2090" t="str">
        <f t="shared" si="45"/>
        <v/>
      </c>
      <c r="C2090" s="44"/>
      <c r="D2090" s="44"/>
      <c r="E2090" s="44"/>
      <c r="F2090" s="45"/>
      <c r="G2090" s="44"/>
      <c r="H2090" s="44"/>
      <c r="I2090" s="44"/>
      <c r="J2090" s="44"/>
    </row>
    <row r="2091" spans="1:10">
      <c r="A2091" t="str">
        <f t="shared" si="44"/>
        <v xml:space="preserve"> </v>
      </c>
      <c r="B2091" t="str">
        <f t="shared" si="45"/>
        <v/>
      </c>
      <c r="C2091" s="44"/>
      <c r="D2091" s="44"/>
      <c r="E2091" s="44"/>
      <c r="F2091" s="45"/>
      <c r="G2091" s="44"/>
      <c r="H2091" s="44"/>
      <c r="I2091" s="44"/>
      <c r="J2091" s="44"/>
    </row>
    <row r="2092" spans="1:10">
      <c r="A2092" t="str">
        <f t="shared" si="44"/>
        <v xml:space="preserve"> </v>
      </c>
      <c r="B2092" t="str">
        <f t="shared" si="45"/>
        <v/>
      </c>
      <c r="C2092" s="44"/>
      <c r="D2092" s="44"/>
      <c r="E2092" s="44"/>
      <c r="F2092" s="45"/>
      <c r="G2092" s="44"/>
      <c r="H2092" s="44"/>
      <c r="I2092" s="44"/>
      <c r="J2092" s="44"/>
    </row>
    <row r="2093" spans="1:10">
      <c r="A2093" t="str">
        <f t="shared" si="44"/>
        <v xml:space="preserve"> </v>
      </c>
      <c r="B2093" t="str">
        <f t="shared" si="45"/>
        <v/>
      </c>
      <c r="C2093" s="44"/>
      <c r="D2093" s="44"/>
      <c r="E2093" s="44"/>
      <c r="F2093" s="45"/>
      <c r="G2093" s="44"/>
      <c r="H2093" s="44"/>
      <c r="I2093" s="44"/>
      <c r="J2093" s="44"/>
    </row>
    <row r="2094" spans="1:10">
      <c r="A2094" t="str">
        <f t="shared" si="44"/>
        <v xml:space="preserve"> </v>
      </c>
      <c r="B2094" t="str">
        <f t="shared" si="45"/>
        <v/>
      </c>
      <c r="C2094" s="44"/>
      <c r="D2094" s="44"/>
      <c r="E2094" s="44"/>
      <c r="F2094" s="45"/>
      <c r="G2094" s="44"/>
      <c r="H2094" s="44"/>
      <c r="I2094" s="44"/>
      <c r="J2094" s="44"/>
    </row>
    <row r="2095" spans="1:10">
      <c r="A2095" t="str">
        <f t="shared" si="44"/>
        <v xml:space="preserve"> </v>
      </c>
      <c r="B2095" t="str">
        <f t="shared" si="45"/>
        <v/>
      </c>
      <c r="C2095" s="44"/>
      <c r="D2095" s="44"/>
      <c r="E2095" s="44"/>
      <c r="F2095" s="45"/>
      <c r="G2095" s="44"/>
      <c r="H2095" s="44"/>
      <c r="I2095" s="44"/>
      <c r="J2095" s="44"/>
    </row>
    <row r="2096" spans="1:10">
      <c r="A2096" t="str">
        <f t="shared" si="44"/>
        <v xml:space="preserve"> </v>
      </c>
      <c r="B2096" t="str">
        <f t="shared" si="45"/>
        <v/>
      </c>
      <c r="C2096" s="44"/>
      <c r="D2096" s="44"/>
      <c r="E2096" s="44"/>
      <c r="F2096" s="45"/>
      <c r="G2096" s="44"/>
      <c r="H2096" s="44"/>
      <c r="I2096" s="44"/>
      <c r="J2096" s="44"/>
    </row>
    <row r="2097" spans="1:10">
      <c r="A2097" t="str">
        <f t="shared" si="44"/>
        <v xml:space="preserve"> </v>
      </c>
      <c r="B2097" t="str">
        <f t="shared" si="45"/>
        <v/>
      </c>
      <c r="C2097" s="44"/>
      <c r="D2097" s="44"/>
      <c r="E2097" s="44"/>
      <c r="F2097" s="45"/>
      <c r="G2097" s="44"/>
      <c r="H2097" s="44"/>
      <c r="I2097" s="44"/>
      <c r="J2097" s="44"/>
    </row>
    <row r="2098" spans="1:10">
      <c r="A2098" t="str">
        <f t="shared" si="44"/>
        <v xml:space="preserve"> </v>
      </c>
      <c r="B2098" t="str">
        <f t="shared" si="45"/>
        <v/>
      </c>
      <c r="C2098" s="44"/>
      <c r="D2098" s="44"/>
      <c r="E2098" s="44"/>
      <c r="F2098" s="45"/>
      <c r="G2098" s="44"/>
      <c r="H2098" s="44"/>
      <c r="I2098" s="44"/>
      <c r="J2098" s="44"/>
    </row>
    <row r="2099" spans="1:10">
      <c r="A2099" t="str">
        <f t="shared" si="44"/>
        <v xml:space="preserve"> </v>
      </c>
      <c r="B2099" t="str">
        <f t="shared" si="45"/>
        <v/>
      </c>
      <c r="C2099" s="44"/>
      <c r="D2099" s="44"/>
      <c r="E2099" s="44"/>
      <c r="F2099" s="45"/>
      <c r="G2099" s="44"/>
      <c r="H2099" s="44"/>
      <c r="I2099" s="44"/>
      <c r="J2099" s="44"/>
    </row>
    <row r="2100" spans="1:10">
      <c r="A2100" t="str">
        <f t="shared" si="44"/>
        <v xml:space="preserve"> </v>
      </c>
      <c r="B2100" t="str">
        <f t="shared" si="45"/>
        <v/>
      </c>
      <c r="C2100" s="44"/>
      <c r="D2100" s="44"/>
      <c r="E2100" s="44"/>
      <c r="F2100" s="45"/>
      <c r="G2100" s="44"/>
      <c r="H2100" s="44"/>
      <c r="I2100" s="44"/>
      <c r="J2100" s="44"/>
    </row>
    <row r="2101" spans="1:10">
      <c r="A2101" t="str">
        <f t="shared" si="44"/>
        <v xml:space="preserve"> </v>
      </c>
      <c r="B2101" t="str">
        <f t="shared" si="45"/>
        <v/>
      </c>
      <c r="C2101" s="44"/>
      <c r="D2101" s="44"/>
      <c r="E2101" s="44"/>
      <c r="F2101" s="45"/>
      <c r="G2101" s="44"/>
      <c r="H2101" s="44"/>
      <c r="I2101" s="44"/>
      <c r="J2101" s="44"/>
    </row>
    <row r="2102" spans="1:10">
      <c r="A2102" t="str">
        <f t="shared" si="44"/>
        <v xml:space="preserve"> </v>
      </c>
      <c r="B2102" t="str">
        <f t="shared" si="45"/>
        <v/>
      </c>
      <c r="C2102" s="44"/>
      <c r="D2102" s="44"/>
      <c r="E2102" s="44"/>
      <c r="F2102" s="45"/>
      <c r="G2102" s="44"/>
      <c r="H2102" s="44"/>
      <c r="I2102" s="44"/>
      <c r="J2102" s="44"/>
    </row>
    <row r="2103" spans="1:10">
      <c r="A2103" t="str">
        <f t="shared" si="44"/>
        <v xml:space="preserve"> </v>
      </c>
      <c r="B2103" t="str">
        <f t="shared" si="45"/>
        <v/>
      </c>
      <c r="C2103" s="44"/>
      <c r="D2103" s="44"/>
      <c r="E2103" s="44"/>
      <c r="F2103" s="45"/>
      <c r="G2103" s="44"/>
      <c r="H2103" s="44"/>
      <c r="I2103" s="44"/>
      <c r="J2103" s="44"/>
    </row>
    <row r="2104" spans="1:10">
      <c r="A2104" t="str">
        <f t="shared" si="44"/>
        <v xml:space="preserve"> </v>
      </c>
      <c r="B2104" t="str">
        <f t="shared" si="45"/>
        <v/>
      </c>
      <c r="C2104" s="44"/>
      <c r="D2104" s="44"/>
      <c r="E2104" s="44"/>
      <c r="F2104" s="45"/>
      <c r="G2104" s="44"/>
      <c r="H2104" s="44"/>
      <c r="I2104" s="44"/>
      <c r="J2104" s="44"/>
    </row>
    <row r="2105" spans="1:10">
      <c r="A2105" t="str">
        <f t="shared" si="44"/>
        <v xml:space="preserve"> </v>
      </c>
      <c r="B2105" t="str">
        <f t="shared" si="45"/>
        <v/>
      </c>
      <c r="C2105" s="44"/>
      <c r="D2105" s="44"/>
      <c r="E2105" s="44"/>
      <c r="F2105" s="45"/>
      <c r="G2105" s="44"/>
      <c r="H2105" s="44"/>
      <c r="I2105" s="44"/>
      <c r="J2105" s="44"/>
    </row>
    <row r="2106" spans="1:10" ht="16">
      <c r="A2106" t="str">
        <f t="shared" si="44"/>
        <v xml:space="preserve"> </v>
      </c>
      <c r="B2106" t="str">
        <f t="shared" si="45"/>
        <v/>
      </c>
      <c r="C2106" s="44"/>
      <c r="D2106" s="44"/>
      <c r="E2106" s="44"/>
      <c r="F2106" s="45"/>
      <c r="G2106" s="44"/>
      <c r="H2106" s="42"/>
      <c r="I2106" s="44"/>
      <c r="J2106" s="44"/>
    </row>
    <row r="2107" spans="1:10">
      <c r="A2107" t="str">
        <f t="shared" si="44"/>
        <v xml:space="preserve"> </v>
      </c>
      <c r="B2107" t="str">
        <f t="shared" si="45"/>
        <v/>
      </c>
      <c r="C2107" s="44"/>
      <c r="D2107" s="44"/>
      <c r="E2107" s="44"/>
      <c r="F2107" s="45"/>
      <c r="G2107" s="44"/>
      <c r="H2107" s="44"/>
      <c r="I2107" s="44"/>
      <c r="J2107" s="44"/>
    </row>
    <row r="2108" spans="1:10">
      <c r="A2108" t="str">
        <f t="shared" si="44"/>
        <v xml:space="preserve"> </v>
      </c>
      <c r="B2108" t="str">
        <f t="shared" si="45"/>
        <v/>
      </c>
      <c r="C2108" s="44"/>
      <c r="D2108" s="44"/>
      <c r="E2108" s="44"/>
      <c r="F2108" s="45"/>
      <c r="G2108" s="44"/>
      <c r="H2108" s="44"/>
      <c r="I2108" s="44"/>
      <c r="J2108" s="44"/>
    </row>
    <row r="2109" spans="1:10">
      <c r="A2109" t="str">
        <f t="shared" si="44"/>
        <v xml:space="preserve"> </v>
      </c>
      <c r="B2109" t="str">
        <f t="shared" si="45"/>
        <v/>
      </c>
      <c r="C2109" s="44"/>
      <c r="D2109" s="44"/>
      <c r="E2109" s="44"/>
      <c r="F2109" s="45"/>
      <c r="G2109" s="44"/>
      <c r="H2109" s="44"/>
      <c r="I2109" s="44"/>
      <c r="J2109" s="44"/>
    </row>
    <row r="2110" spans="1:10">
      <c r="A2110" t="str">
        <f t="shared" si="44"/>
        <v xml:space="preserve"> </v>
      </c>
      <c r="B2110" t="str">
        <f t="shared" si="45"/>
        <v/>
      </c>
      <c r="C2110" s="44"/>
      <c r="D2110" s="44"/>
      <c r="E2110" s="44"/>
      <c r="F2110" s="45"/>
      <c r="G2110" s="44"/>
      <c r="H2110" s="44"/>
      <c r="I2110" s="44"/>
      <c r="J2110" s="44"/>
    </row>
    <row r="2111" spans="1:10">
      <c r="A2111" t="str">
        <f t="shared" si="44"/>
        <v xml:space="preserve"> </v>
      </c>
      <c r="B2111" t="str">
        <f t="shared" si="45"/>
        <v/>
      </c>
      <c r="C2111" s="44"/>
      <c r="D2111" s="44"/>
      <c r="E2111" s="44"/>
      <c r="F2111" s="45"/>
      <c r="G2111" s="44"/>
      <c r="H2111" s="44"/>
      <c r="I2111" s="44"/>
      <c r="J2111" s="44"/>
    </row>
    <row r="2112" spans="1:10">
      <c r="A2112" t="str">
        <f t="shared" si="44"/>
        <v xml:space="preserve"> </v>
      </c>
      <c r="B2112" t="str">
        <f t="shared" si="45"/>
        <v/>
      </c>
      <c r="C2112" s="44"/>
      <c r="D2112" s="44"/>
      <c r="E2112" s="44"/>
      <c r="F2112" s="45"/>
      <c r="G2112" s="44"/>
      <c r="H2112" s="44"/>
      <c r="I2112" s="44"/>
      <c r="J2112" s="44"/>
    </row>
    <row r="2113" spans="1:10">
      <c r="A2113" t="str">
        <f t="shared" si="44"/>
        <v xml:space="preserve"> </v>
      </c>
      <c r="B2113" t="str">
        <f t="shared" si="45"/>
        <v/>
      </c>
      <c r="C2113" s="44"/>
      <c r="D2113" s="44"/>
      <c r="E2113" s="44"/>
      <c r="F2113" s="45"/>
      <c r="G2113" s="44"/>
      <c r="H2113" s="44"/>
      <c r="I2113" s="44"/>
      <c r="J2113" s="44"/>
    </row>
    <row r="2114" spans="1:10">
      <c r="A2114" t="str">
        <f t="shared" si="44"/>
        <v xml:space="preserve"> </v>
      </c>
      <c r="B2114" t="str">
        <f t="shared" si="45"/>
        <v/>
      </c>
      <c r="C2114" s="44"/>
      <c r="D2114" s="44"/>
      <c r="E2114" s="44"/>
      <c r="F2114" s="45"/>
      <c r="G2114" s="44"/>
      <c r="H2114" s="44"/>
      <c r="I2114" s="44"/>
      <c r="J2114" s="44"/>
    </row>
    <row r="2115" spans="1:10">
      <c r="A2115" t="str">
        <f t="shared" ref="A2115:A2124" si="46">CONCATENATE(D2115," ",E2115)</f>
        <v xml:space="preserve"> </v>
      </c>
      <c r="B2115" t="str">
        <f t="shared" ref="B2115:B2178" si="47">IFERROR(LEFT(CONCATENATE(H2115," ",J2115),LEN(CONCATENATE(H2115," ",J2115))-2),"")</f>
        <v/>
      </c>
      <c r="C2115" s="44"/>
      <c r="D2115" s="44"/>
      <c r="E2115" s="44"/>
      <c r="F2115" s="45"/>
      <c r="G2115" s="44"/>
      <c r="H2115" s="44"/>
      <c r="I2115" s="44"/>
      <c r="J2115" s="44"/>
    </row>
    <row r="2116" spans="1:10">
      <c r="A2116" t="str">
        <f t="shared" si="46"/>
        <v xml:space="preserve"> </v>
      </c>
      <c r="B2116" t="str">
        <f t="shared" si="47"/>
        <v/>
      </c>
      <c r="C2116" s="44"/>
      <c r="D2116" s="44"/>
      <c r="E2116" s="44"/>
      <c r="F2116" s="45"/>
      <c r="G2116" s="44"/>
      <c r="H2116" s="44"/>
      <c r="I2116" s="44"/>
      <c r="J2116" s="44"/>
    </row>
    <row r="2117" spans="1:10">
      <c r="A2117" t="str">
        <f t="shared" si="46"/>
        <v xml:space="preserve"> </v>
      </c>
      <c r="B2117" t="str">
        <f t="shared" si="47"/>
        <v/>
      </c>
      <c r="C2117" s="44"/>
      <c r="D2117" s="44"/>
      <c r="E2117" s="44"/>
      <c r="F2117" s="45"/>
      <c r="G2117" s="44"/>
      <c r="H2117" s="44"/>
      <c r="I2117" s="44"/>
      <c r="J2117" s="44"/>
    </row>
    <row r="2118" spans="1:10">
      <c r="A2118" t="str">
        <f t="shared" si="46"/>
        <v xml:space="preserve"> </v>
      </c>
      <c r="B2118" t="str">
        <f t="shared" si="47"/>
        <v/>
      </c>
      <c r="C2118" s="44"/>
      <c r="D2118" s="44"/>
      <c r="E2118" s="44"/>
      <c r="F2118" s="45"/>
      <c r="G2118" s="44"/>
      <c r="H2118" s="44"/>
      <c r="I2118" s="44"/>
      <c r="J2118" s="44"/>
    </row>
    <row r="2119" spans="1:10">
      <c r="A2119" t="str">
        <f t="shared" si="46"/>
        <v xml:space="preserve"> </v>
      </c>
      <c r="B2119" t="str">
        <f t="shared" si="47"/>
        <v/>
      </c>
      <c r="C2119" s="44"/>
      <c r="D2119" s="44"/>
      <c r="E2119" s="44"/>
      <c r="F2119" s="45"/>
      <c r="G2119" s="44"/>
      <c r="H2119" s="44"/>
      <c r="I2119" s="44"/>
      <c r="J2119" s="44"/>
    </row>
    <row r="2120" spans="1:10">
      <c r="A2120" t="str">
        <f t="shared" si="46"/>
        <v xml:space="preserve"> </v>
      </c>
      <c r="B2120" t="str">
        <f t="shared" si="47"/>
        <v/>
      </c>
      <c r="C2120" s="44"/>
      <c r="D2120" s="44"/>
      <c r="E2120" s="44"/>
      <c r="F2120" s="45"/>
      <c r="G2120" s="44"/>
      <c r="H2120" s="44"/>
      <c r="I2120" s="44"/>
      <c r="J2120" s="44"/>
    </row>
    <row r="2121" spans="1:10">
      <c r="A2121" t="str">
        <f t="shared" si="46"/>
        <v xml:space="preserve"> </v>
      </c>
      <c r="B2121" t="str">
        <f t="shared" si="47"/>
        <v/>
      </c>
      <c r="C2121" s="44"/>
      <c r="D2121" s="44"/>
      <c r="E2121" s="44"/>
      <c r="F2121" s="45"/>
      <c r="G2121" s="44"/>
      <c r="H2121" s="44"/>
      <c r="I2121" s="44"/>
      <c r="J2121" s="44"/>
    </row>
    <row r="2122" spans="1:10">
      <c r="A2122" t="str">
        <f t="shared" si="46"/>
        <v xml:space="preserve"> </v>
      </c>
      <c r="B2122" t="str">
        <f t="shared" si="47"/>
        <v/>
      </c>
      <c r="C2122" s="44"/>
      <c r="D2122" s="44"/>
      <c r="E2122" s="44"/>
      <c r="F2122" s="45"/>
      <c r="G2122" s="44"/>
      <c r="H2122" s="44"/>
      <c r="I2122" s="44"/>
      <c r="J2122" s="44"/>
    </row>
    <row r="2123" spans="1:10">
      <c r="A2123" t="str">
        <f t="shared" si="46"/>
        <v xml:space="preserve"> </v>
      </c>
      <c r="B2123" t="str">
        <f t="shared" si="47"/>
        <v/>
      </c>
      <c r="C2123" s="44"/>
      <c r="D2123" s="44"/>
      <c r="E2123" s="44"/>
      <c r="F2123" s="45"/>
      <c r="G2123" s="44"/>
      <c r="H2123" s="44"/>
      <c r="I2123" s="44"/>
      <c r="J2123" s="44"/>
    </row>
    <row r="2124" spans="1:10">
      <c r="A2124" t="str">
        <f t="shared" si="46"/>
        <v xml:space="preserve"> </v>
      </c>
      <c r="B2124" t="str">
        <f t="shared" si="47"/>
        <v/>
      </c>
      <c r="C2124" s="44"/>
      <c r="D2124" s="44"/>
      <c r="E2124" s="44"/>
      <c r="F2124" s="45"/>
      <c r="G2124" s="44"/>
      <c r="H2124" s="44"/>
      <c r="I2124" s="44"/>
      <c r="J2124" s="44"/>
    </row>
    <row r="2125" spans="1:10">
      <c r="A2125" t="str">
        <f t="shared" ref="A2125:A2174" si="48">CONCATENATE(D2125," ",E2125)</f>
        <v xml:space="preserve"> </v>
      </c>
      <c r="B2125" t="str">
        <f t="shared" si="47"/>
        <v/>
      </c>
      <c r="C2125" s="44"/>
      <c r="D2125" s="44"/>
      <c r="E2125" s="44"/>
      <c r="F2125" s="45"/>
      <c r="G2125" s="44"/>
      <c r="H2125" s="44"/>
      <c r="I2125" s="44"/>
      <c r="J2125" s="44"/>
    </row>
    <row r="2126" spans="1:10">
      <c r="A2126" t="str">
        <f t="shared" si="48"/>
        <v xml:space="preserve"> </v>
      </c>
      <c r="B2126" t="str">
        <f t="shared" si="47"/>
        <v/>
      </c>
      <c r="C2126" s="44"/>
      <c r="D2126" s="44"/>
      <c r="E2126" s="44"/>
      <c r="F2126" s="45"/>
      <c r="G2126" s="44"/>
      <c r="H2126" s="44"/>
      <c r="I2126" s="44"/>
      <c r="J2126" s="44"/>
    </row>
    <row r="2127" spans="1:10">
      <c r="A2127" t="str">
        <f t="shared" si="48"/>
        <v xml:space="preserve"> </v>
      </c>
      <c r="B2127" t="str">
        <f t="shared" si="47"/>
        <v/>
      </c>
      <c r="C2127" s="44"/>
      <c r="D2127" s="44"/>
      <c r="E2127" s="44"/>
      <c r="F2127" s="45"/>
      <c r="G2127" s="44"/>
      <c r="H2127" s="44"/>
      <c r="I2127" s="44"/>
      <c r="J2127" s="44"/>
    </row>
    <row r="2128" spans="1:10">
      <c r="A2128" t="str">
        <f t="shared" si="48"/>
        <v xml:space="preserve"> </v>
      </c>
      <c r="B2128" t="str">
        <f t="shared" si="47"/>
        <v/>
      </c>
      <c r="C2128" s="44"/>
      <c r="D2128" s="44"/>
      <c r="E2128" s="44"/>
      <c r="F2128" s="45"/>
      <c r="G2128" s="44"/>
      <c r="H2128" s="44"/>
      <c r="I2128" s="44"/>
      <c r="J2128" s="44"/>
    </row>
    <row r="2129" spans="1:10">
      <c r="A2129" t="str">
        <f t="shared" si="48"/>
        <v xml:space="preserve"> </v>
      </c>
      <c r="B2129" t="str">
        <f t="shared" si="47"/>
        <v/>
      </c>
      <c r="C2129" s="44"/>
      <c r="D2129" s="44"/>
      <c r="E2129" s="44"/>
      <c r="F2129" s="45"/>
      <c r="G2129" s="44"/>
      <c r="H2129" s="44"/>
      <c r="I2129" s="44"/>
      <c r="J2129" s="44"/>
    </row>
    <row r="2130" spans="1:10">
      <c r="A2130" t="str">
        <f t="shared" si="48"/>
        <v xml:space="preserve"> </v>
      </c>
      <c r="B2130" t="str">
        <f t="shared" si="47"/>
        <v/>
      </c>
      <c r="C2130" s="44"/>
      <c r="D2130" s="44"/>
      <c r="E2130" s="44"/>
      <c r="F2130" s="45"/>
      <c r="G2130" s="44"/>
      <c r="H2130" s="44"/>
      <c r="I2130" s="44"/>
      <c r="J2130" s="44"/>
    </row>
    <row r="2131" spans="1:10">
      <c r="A2131" t="str">
        <f t="shared" si="48"/>
        <v xml:space="preserve"> </v>
      </c>
      <c r="B2131" t="str">
        <f t="shared" si="47"/>
        <v/>
      </c>
      <c r="C2131" s="44"/>
      <c r="D2131" s="44"/>
      <c r="E2131" s="44"/>
      <c r="F2131" s="45"/>
      <c r="G2131" s="44"/>
      <c r="H2131" s="44"/>
      <c r="I2131" s="44"/>
      <c r="J2131" s="44"/>
    </row>
    <row r="2132" spans="1:10">
      <c r="A2132" t="str">
        <f t="shared" si="48"/>
        <v xml:space="preserve"> </v>
      </c>
      <c r="B2132" t="str">
        <f t="shared" si="47"/>
        <v/>
      </c>
      <c r="C2132" s="44"/>
      <c r="D2132" s="44"/>
      <c r="E2132" s="44"/>
      <c r="F2132" s="45"/>
      <c r="G2132" s="44"/>
      <c r="H2132" s="44"/>
      <c r="I2132" s="44"/>
      <c r="J2132" s="44"/>
    </row>
    <row r="2133" spans="1:10">
      <c r="A2133" t="str">
        <f t="shared" si="48"/>
        <v xml:space="preserve"> </v>
      </c>
      <c r="B2133" t="str">
        <f t="shared" si="47"/>
        <v/>
      </c>
      <c r="C2133" s="44"/>
      <c r="D2133" s="44"/>
      <c r="E2133" s="44"/>
      <c r="F2133" s="45"/>
      <c r="G2133" s="44"/>
      <c r="H2133" s="44"/>
      <c r="I2133" s="44"/>
      <c r="J2133" s="44"/>
    </row>
    <row r="2134" spans="1:10">
      <c r="A2134" t="str">
        <f t="shared" si="48"/>
        <v xml:space="preserve"> </v>
      </c>
      <c r="B2134" t="str">
        <f t="shared" si="47"/>
        <v/>
      </c>
      <c r="C2134" s="44"/>
      <c r="D2134" s="44"/>
      <c r="E2134" s="44"/>
      <c r="F2134" s="45"/>
      <c r="G2134" s="44"/>
      <c r="H2134" s="44"/>
      <c r="I2134" s="44"/>
      <c r="J2134" s="44"/>
    </row>
    <row r="2135" spans="1:10">
      <c r="A2135" t="str">
        <f t="shared" si="48"/>
        <v xml:space="preserve"> </v>
      </c>
      <c r="B2135" t="str">
        <f t="shared" si="47"/>
        <v/>
      </c>
      <c r="C2135" s="44"/>
      <c r="D2135" s="44"/>
      <c r="E2135" s="44"/>
      <c r="F2135" s="45"/>
      <c r="G2135" s="44"/>
      <c r="H2135" s="44"/>
      <c r="I2135" s="44"/>
      <c r="J2135" s="44"/>
    </row>
    <row r="2136" spans="1:10">
      <c r="A2136" t="str">
        <f t="shared" si="48"/>
        <v xml:space="preserve"> </v>
      </c>
      <c r="B2136" t="str">
        <f t="shared" si="47"/>
        <v/>
      </c>
      <c r="C2136" s="44"/>
      <c r="D2136" s="44"/>
      <c r="E2136" s="44"/>
      <c r="F2136" s="45"/>
      <c r="G2136" s="44"/>
      <c r="H2136" s="44"/>
      <c r="I2136" s="44"/>
      <c r="J2136" s="44"/>
    </row>
    <row r="2137" spans="1:10">
      <c r="A2137" t="str">
        <f t="shared" si="48"/>
        <v xml:space="preserve"> </v>
      </c>
      <c r="B2137" t="str">
        <f t="shared" si="47"/>
        <v/>
      </c>
      <c r="C2137" s="44"/>
      <c r="D2137" s="44"/>
      <c r="E2137" s="44"/>
      <c r="F2137" s="45"/>
      <c r="G2137" s="44"/>
      <c r="H2137" s="44"/>
      <c r="I2137" s="44"/>
      <c r="J2137" s="44"/>
    </row>
    <row r="2138" spans="1:10">
      <c r="A2138" t="str">
        <f t="shared" si="48"/>
        <v xml:space="preserve"> </v>
      </c>
      <c r="B2138" t="str">
        <f t="shared" si="47"/>
        <v/>
      </c>
      <c r="C2138" s="44"/>
      <c r="D2138" s="44"/>
      <c r="E2138" s="44"/>
      <c r="F2138" s="45"/>
      <c r="G2138" s="44"/>
      <c r="H2138" s="44"/>
      <c r="I2138" s="44"/>
      <c r="J2138" s="44"/>
    </row>
    <row r="2139" spans="1:10">
      <c r="A2139" t="str">
        <f t="shared" si="48"/>
        <v xml:space="preserve"> </v>
      </c>
      <c r="B2139" t="str">
        <f t="shared" si="47"/>
        <v/>
      </c>
      <c r="C2139" s="44"/>
      <c r="D2139" s="44"/>
      <c r="E2139" s="44"/>
      <c r="F2139" s="45"/>
      <c r="G2139" s="44"/>
      <c r="H2139" s="44"/>
      <c r="I2139" s="44"/>
      <c r="J2139" s="44"/>
    </row>
    <row r="2140" spans="1:10">
      <c r="A2140" t="str">
        <f t="shared" si="48"/>
        <v xml:space="preserve"> </v>
      </c>
      <c r="B2140" t="str">
        <f t="shared" si="47"/>
        <v/>
      </c>
      <c r="C2140" s="44"/>
      <c r="D2140" s="44"/>
      <c r="E2140" s="44"/>
      <c r="F2140" s="45"/>
      <c r="G2140" s="44"/>
      <c r="H2140" s="44"/>
      <c r="I2140" s="44"/>
      <c r="J2140" s="44"/>
    </row>
    <row r="2141" spans="1:10">
      <c r="A2141" t="str">
        <f t="shared" si="48"/>
        <v xml:space="preserve"> </v>
      </c>
      <c r="B2141" t="str">
        <f t="shared" si="47"/>
        <v/>
      </c>
      <c r="C2141" s="44"/>
      <c r="D2141" s="44"/>
      <c r="E2141" s="44"/>
      <c r="F2141" s="45"/>
      <c r="G2141" s="44"/>
      <c r="H2141" s="44"/>
      <c r="I2141" s="44"/>
      <c r="J2141" s="44"/>
    </row>
    <row r="2142" spans="1:10">
      <c r="A2142" t="str">
        <f t="shared" si="48"/>
        <v xml:space="preserve"> </v>
      </c>
      <c r="B2142" t="str">
        <f t="shared" si="47"/>
        <v/>
      </c>
      <c r="C2142" s="44"/>
      <c r="D2142" s="44"/>
      <c r="E2142" s="44"/>
      <c r="F2142" s="45"/>
      <c r="G2142" s="44"/>
      <c r="H2142" s="44"/>
      <c r="I2142" s="44"/>
      <c r="J2142" s="44"/>
    </row>
    <row r="2143" spans="1:10">
      <c r="A2143" t="str">
        <f t="shared" si="48"/>
        <v xml:space="preserve"> </v>
      </c>
      <c r="B2143" t="str">
        <f t="shared" si="47"/>
        <v/>
      </c>
      <c r="C2143" s="44"/>
      <c r="D2143" s="44"/>
      <c r="E2143" s="44"/>
      <c r="F2143" s="45"/>
      <c r="G2143" s="44"/>
      <c r="H2143" s="44"/>
      <c r="I2143" s="44"/>
      <c r="J2143" s="44"/>
    </row>
    <row r="2144" spans="1:10">
      <c r="A2144" t="str">
        <f t="shared" si="48"/>
        <v xml:space="preserve"> </v>
      </c>
      <c r="B2144" t="str">
        <f t="shared" si="47"/>
        <v/>
      </c>
      <c r="C2144" s="44"/>
      <c r="D2144" s="44"/>
      <c r="E2144" s="44"/>
      <c r="F2144" s="45"/>
      <c r="G2144" s="44"/>
      <c r="H2144" s="44"/>
      <c r="I2144" s="44"/>
      <c r="J2144" s="44"/>
    </row>
    <row r="2145" spans="1:10">
      <c r="A2145" t="str">
        <f t="shared" si="48"/>
        <v xml:space="preserve"> </v>
      </c>
      <c r="B2145" t="str">
        <f t="shared" si="47"/>
        <v/>
      </c>
      <c r="C2145" s="44"/>
      <c r="D2145" s="44"/>
      <c r="E2145" s="44"/>
      <c r="F2145" s="45"/>
      <c r="G2145" s="44"/>
      <c r="H2145" s="44"/>
      <c r="I2145" s="44"/>
      <c r="J2145" s="44"/>
    </row>
    <row r="2146" spans="1:10">
      <c r="A2146" t="str">
        <f t="shared" si="48"/>
        <v xml:space="preserve"> </v>
      </c>
      <c r="B2146" t="str">
        <f t="shared" si="47"/>
        <v/>
      </c>
      <c r="C2146" s="44"/>
      <c r="D2146" s="44"/>
      <c r="E2146" s="44"/>
      <c r="F2146" s="45"/>
      <c r="G2146" s="44"/>
      <c r="H2146" s="44"/>
      <c r="I2146" s="44"/>
      <c r="J2146" s="44"/>
    </row>
    <row r="2147" spans="1:10">
      <c r="A2147" t="str">
        <f t="shared" si="48"/>
        <v xml:space="preserve"> </v>
      </c>
      <c r="B2147" t="str">
        <f t="shared" si="47"/>
        <v/>
      </c>
      <c r="C2147" s="44"/>
      <c r="D2147" s="44"/>
      <c r="E2147" s="44"/>
      <c r="F2147" s="45"/>
      <c r="G2147" s="44"/>
      <c r="H2147" s="44"/>
      <c r="I2147" s="44"/>
      <c r="J2147" s="44"/>
    </row>
    <row r="2148" spans="1:10">
      <c r="A2148" t="str">
        <f t="shared" si="48"/>
        <v xml:space="preserve"> </v>
      </c>
      <c r="B2148" t="str">
        <f t="shared" si="47"/>
        <v/>
      </c>
      <c r="C2148" s="44"/>
      <c r="D2148" s="44"/>
      <c r="E2148" s="44"/>
      <c r="F2148" s="45"/>
      <c r="G2148" s="44"/>
      <c r="H2148" s="44"/>
      <c r="I2148" s="44"/>
      <c r="J2148" s="44"/>
    </row>
    <row r="2149" spans="1:10">
      <c r="A2149" t="str">
        <f t="shared" si="48"/>
        <v xml:space="preserve"> </v>
      </c>
      <c r="B2149" t="str">
        <f t="shared" si="47"/>
        <v/>
      </c>
      <c r="C2149" s="44"/>
      <c r="D2149" s="44"/>
      <c r="E2149" s="44"/>
      <c r="F2149" s="45"/>
      <c r="G2149" s="44"/>
      <c r="H2149" s="44"/>
      <c r="I2149" s="44"/>
      <c r="J2149" s="44"/>
    </row>
    <row r="2150" spans="1:10">
      <c r="A2150" t="str">
        <f t="shared" si="48"/>
        <v xml:space="preserve"> </v>
      </c>
      <c r="B2150" t="str">
        <f t="shared" si="47"/>
        <v/>
      </c>
      <c r="C2150" s="44"/>
      <c r="D2150" s="44"/>
      <c r="E2150" s="44"/>
      <c r="F2150" s="45"/>
      <c r="G2150" s="44"/>
      <c r="H2150" s="44"/>
      <c r="I2150" s="44"/>
      <c r="J2150" s="44"/>
    </row>
    <row r="2151" spans="1:10">
      <c r="A2151" t="str">
        <f t="shared" si="48"/>
        <v xml:space="preserve"> </v>
      </c>
      <c r="B2151" t="str">
        <f t="shared" si="47"/>
        <v/>
      </c>
      <c r="C2151" s="44"/>
      <c r="D2151" s="44"/>
      <c r="E2151" s="44"/>
      <c r="F2151" s="45"/>
      <c r="G2151" s="44"/>
      <c r="H2151" s="44"/>
      <c r="I2151" s="44"/>
      <c r="J2151" s="44"/>
    </row>
    <row r="2152" spans="1:10">
      <c r="A2152" t="str">
        <f t="shared" si="48"/>
        <v xml:space="preserve"> </v>
      </c>
      <c r="B2152" t="str">
        <f t="shared" si="47"/>
        <v/>
      </c>
      <c r="C2152" s="44"/>
      <c r="D2152" s="44"/>
      <c r="E2152" s="44"/>
      <c r="F2152" s="45"/>
      <c r="G2152" s="44"/>
      <c r="H2152" s="44"/>
      <c r="I2152" s="44"/>
      <c r="J2152" s="44"/>
    </row>
    <row r="2153" spans="1:10">
      <c r="A2153" t="str">
        <f t="shared" si="48"/>
        <v xml:space="preserve"> </v>
      </c>
      <c r="B2153" t="str">
        <f t="shared" si="47"/>
        <v/>
      </c>
      <c r="C2153" s="44"/>
      <c r="D2153" s="44"/>
      <c r="E2153" s="44"/>
      <c r="F2153" s="45"/>
      <c r="G2153" s="44"/>
      <c r="H2153" s="44"/>
      <c r="I2153" s="44"/>
      <c r="J2153" s="44"/>
    </row>
    <row r="2154" spans="1:10">
      <c r="A2154" t="str">
        <f t="shared" si="48"/>
        <v xml:space="preserve"> </v>
      </c>
      <c r="B2154" t="str">
        <f t="shared" si="47"/>
        <v/>
      </c>
      <c r="C2154" s="44"/>
      <c r="D2154" s="44"/>
      <c r="E2154" s="44"/>
      <c r="F2154" s="45"/>
      <c r="G2154" s="44"/>
      <c r="H2154" s="44"/>
      <c r="I2154" s="44"/>
      <c r="J2154" s="44"/>
    </row>
    <row r="2155" spans="1:10">
      <c r="A2155" t="str">
        <f t="shared" si="48"/>
        <v xml:space="preserve"> </v>
      </c>
      <c r="B2155" t="str">
        <f t="shared" si="47"/>
        <v/>
      </c>
      <c r="C2155" s="44"/>
      <c r="D2155" s="44"/>
      <c r="E2155" s="44"/>
      <c r="F2155" s="45"/>
      <c r="G2155" s="44"/>
      <c r="H2155" s="44"/>
      <c r="I2155" s="44"/>
      <c r="J2155" s="44"/>
    </row>
    <row r="2156" spans="1:10">
      <c r="A2156" t="str">
        <f t="shared" si="48"/>
        <v xml:space="preserve"> </v>
      </c>
      <c r="B2156" t="str">
        <f t="shared" si="47"/>
        <v/>
      </c>
      <c r="C2156" s="44"/>
      <c r="D2156" s="44"/>
      <c r="E2156" s="44"/>
      <c r="F2156" s="45"/>
      <c r="G2156" s="44"/>
      <c r="H2156" s="44"/>
      <c r="I2156" s="44"/>
      <c r="J2156" s="44"/>
    </row>
    <row r="2157" spans="1:10">
      <c r="A2157" t="str">
        <f t="shared" si="48"/>
        <v xml:space="preserve"> </v>
      </c>
      <c r="B2157" t="str">
        <f t="shared" si="47"/>
        <v/>
      </c>
      <c r="C2157" s="44"/>
      <c r="D2157" s="44"/>
      <c r="E2157" s="44"/>
      <c r="F2157" s="45"/>
      <c r="G2157" s="44"/>
      <c r="H2157" s="44"/>
      <c r="I2157" s="44"/>
      <c r="J2157" s="44"/>
    </row>
    <row r="2158" spans="1:10">
      <c r="A2158" t="str">
        <f t="shared" si="48"/>
        <v xml:space="preserve"> </v>
      </c>
      <c r="B2158" t="str">
        <f t="shared" si="47"/>
        <v/>
      </c>
      <c r="C2158" s="44"/>
      <c r="D2158" s="44"/>
      <c r="E2158" s="44"/>
      <c r="F2158" s="45"/>
      <c r="G2158" s="44"/>
      <c r="H2158" s="44"/>
      <c r="I2158" s="44"/>
      <c r="J2158" s="44"/>
    </row>
    <row r="2159" spans="1:10">
      <c r="A2159" t="str">
        <f t="shared" si="48"/>
        <v xml:space="preserve"> </v>
      </c>
      <c r="B2159" t="str">
        <f t="shared" si="47"/>
        <v/>
      </c>
      <c r="C2159" s="44"/>
      <c r="D2159" s="44"/>
      <c r="E2159" s="44"/>
      <c r="F2159" s="45"/>
      <c r="G2159" s="44"/>
      <c r="H2159" s="44"/>
      <c r="I2159" s="44"/>
      <c r="J2159" s="44"/>
    </row>
    <row r="2160" spans="1:10">
      <c r="A2160" t="str">
        <f t="shared" si="48"/>
        <v xml:space="preserve"> </v>
      </c>
      <c r="B2160" t="str">
        <f t="shared" si="47"/>
        <v/>
      </c>
      <c r="C2160" s="44"/>
      <c r="D2160" s="44"/>
      <c r="E2160" s="44"/>
      <c r="F2160" s="45"/>
      <c r="G2160" s="44"/>
      <c r="H2160" s="44"/>
      <c r="I2160" s="44"/>
      <c r="J2160" s="44"/>
    </row>
    <row r="2161" spans="1:10">
      <c r="A2161" t="str">
        <f t="shared" si="48"/>
        <v xml:space="preserve"> </v>
      </c>
      <c r="B2161" t="str">
        <f t="shared" si="47"/>
        <v/>
      </c>
      <c r="C2161" s="44"/>
      <c r="D2161" s="44"/>
      <c r="E2161" s="44"/>
      <c r="F2161" s="45"/>
      <c r="G2161" s="44"/>
      <c r="H2161" s="44"/>
      <c r="I2161" s="44"/>
      <c r="J2161" s="44"/>
    </row>
    <row r="2162" spans="1:10">
      <c r="A2162" t="str">
        <f t="shared" si="48"/>
        <v xml:space="preserve"> </v>
      </c>
      <c r="B2162" t="str">
        <f t="shared" si="47"/>
        <v/>
      </c>
      <c r="C2162" s="44"/>
      <c r="D2162" s="44"/>
      <c r="E2162" s="44"/>
      <c r="F2162" s="45"/>
      <c r="G2162" s="44"/>
      <c r="H2162" s="44"/>
      <c r="I2162" s="44"/>
      <c r="J2162" s="44"/>
    </row>
    <row r="2163" spans="1:10">
      <c r="A2163" t="str">
        <f t="shared" si="48"/>
        <v xml:space="preserve"> </v>
      </c>
      <c r="B2163" t="str">
        <f t="shared" si="47"/>
        <v/>
      </c>
      <c r="C2163" s="44"/>
      <c r="D2163" s="44"/>
      <c r="E2163" s="44"/>
      <c r="F2163" s="45"/>
      <c r="G2163" s="44"/>
      <c r="H2163" s="44"/>
      <c r="I2163" s="44"/>
      <c r="J2163" s="44"/>
    </row>
    <row r="2164" spans="1:10">
      <c r="A2164" t="str">
        <f t="shared" si="48"/>
        <v xml:space="preserve"> </v>
      </c>
      <c r="B2164" t="str">
        <f t="shared" si="47"/>
        <v/>
      </c>
      <c r="C2164" s="44"/>
      <c r="D2164" s="44"/>
      <c r="E2164" s="44"/>
      <c r="F2164" s="45"/>
      <c r="G2164" s="44"/>
      <c r="H2164" s="44"/>
      <c r="I2164" s="44"/>
      <c r="J2164" s="44"/>
    </row>
    <row r="2165" spans="1:10">
      <c r="A2165" t="str">
        <f t="shared" si="48"/>
        <v xml:space="preserve"> </v>
      </c>
      <c r="B2165" t="str">
        <f t="shared" si="47"/>
        <v/>
      </c>
      <c r="C2165" s="44"/>
      <c r="D2165" s="44"/>
      <c r="E2165" s="44"/>
      <c r="F2165" s="45"/>
      <c r="G2165" s="44"/>
      <c r="H2165" s="44"/>
      <c r="I2165" s="44"/>
      <c r="J2165" s="44"/>
    </row>
    <row r="2166" spans="1:10" ht="16">
      <c r="A2166" t="str">
        <f t="shared" si="48"/>
        <v xml:space="preserve"> </v>
      </c>
      <c r="B2166" t="str">
        <f t="shared" si="47"/>
        <v/>
      </c>
      <c r="C2166" s="44"/>
      <c r="D2166" s="44"/>
      <c r="E2166" s="44"/>
      <c r="F2166" s="45"/>
      <c r="G2166" s="44"/>
      <c r="H2166" s="42"/>
      <c r="I2166" s="44"/>
      <c r="J2166" s="44"/>
    </row>
    <row r="2167" spans="1:10">
      <c r="A2167" t="str">
        <f t="shared" si="48"/>
        <v xml:space="preserve"> </v>
      </c>
      <c r="B2167" t="str">
        <f t="shared" si="47"/>
        <v/>
      </c>
      <c r="C2167" s="44"/>
      <c r="D2167" s="44"/>
      <c r="E2167" s="44"/>
      <c r="F2167" s="45"/>
      <c r="G2167" s="44"/>
      <c r="H2167" s="44"/>
      <c r="I2167" s="44"/>
      <c r="J2167" s="44"/>
    </row>
    <row r="2168" spans="1:10">
      <c r="A2168" t="str">
        <f t="shared" si="48"/>
        <v xml:space="preserve"> </v>
      </c>
      <c r="B2168" t="str">
        <f t="shared" si="47"/>
        <v/>
      </c>
      <c r="C2168" s="44"/>
      <c r="D2168" s="44"/>
      <c r="E2168" s="44"/>
      <c r="F2168" s="45"/>
      <c r="G2168" s="44"/>
      <c r="H2168" s="44"/>
      <c r="I2168" s="44"/>
      <c r="J2168" s="44"/>
    </row>
    <row r="2169" spans="1:10">
      <c r="A2169" t="str">
        <f t="shared" si="48"/>
        <v xml:space="preserve"> </v>
      </c>
      <c r="B2169" t="str">
        <f t="shared" si="47"/>
        <v/>
      </c>
      <c r="C2169" s="44"/>
      <c r="D2169" s="44"/>
      <c r="E2169" s="44"/>
      <c r="F2169" s="45"/>
      <c r="G2169" s="44"/>
      <c r="H2169" s="44"/>
      <c r="I2169" s="44"/>
      <c r="J2169" s="44"/>
    </row>
    <row r="2170" spans="1:10">
      <c r="A2170" t="str">
        <f t="shared" si="48"/>
        <v xml:space="preserve"> </v>
      </c>
      <c r="B2170" t="str">
        <f t="shared" si="47"/>
        <v/>
      </c>
      <c r="C2170" s="44"/>
      <c r="D2170" s="44"/>
      <c r="E2170" s="44"/>
      <c r="F2170" s="45"/>
      <c r="G2170" s="44"/>
      <c r="H2170" s="44"/>
      <c r="I2170" s="44"/>
      <c r="J2170" s="44"/>
    </row>
    <row r="2171" spans="1:10">
      <c r="A2171" t="str">
        <f t="shared" si="48"/>
        <v xml:space="preserve"> </v>
      </c>
      <c r="B2171" t="str">
        <f t="shared" si="47"/>
        <v/>
      </c>
      <c r="C2171" s="44"/>
      <c r="D2171" s="44"/>
      <c r="E2171" s="44"/>
      <c r="F2171" s="45"/>
      <c r="G2171" s="44"/>
      <c r="H2171" s="44"/>
      <c r="I2171" s="44"/>
      <c r="J2171" s="44"/>
    </row>
    <row r="2172" spans="1:10">
      <c r="A2172" t="str">
        <f t="shared" si="48"/>
        <v xml:space="preserve"> </v>
      </c>
      <c r="B2172" t="str">
        <f t="shared" si="47"/>
        <v/>
      </c>
      <c r="C2172" s="44"/>
      <c r="D2172" s="44"/>
      <c r="E2172" s="44"/>
      <c r="F2172" s="45"/>
      <c r="G2172" s="44"/>
      <c r="H2172" s="44"/>
      <c r="I2172" s="44"/>
      <c r="J2172" s="44"/>
    </row>
    <row r="2173" spans="1:10">
      <c r="A2173" t="str">
        <f t="shared" si="48"/>
        <v xml:space="preserve"> </v>
      </c>
      <c r="B2173" t="str">
        <f t="shared" si="47"/>
        <v/>
      </c>
      <c r="C2173" s="44"/>
      <c r="D2173" s="44"/>
      <c r="E2173" s="44"/>
      <c r="F2173" s="45"/>
      <c r="G2173" s="44"/>
      <c r="H2173" s="44"/>
      <c r="I2173" s="44"/>
      <c r="J2173" s="44"/>
    </row>
    <row r="2174" spans="1:10">
      <c r="A2174" t="str">
        <f t="shared" si="48"/>
        <v xml:space="preserve"> </v>
      </c>
      <c r="B2174" t="str">
        <f t="shared" si="47"/>
        <v/>
      </c>
      <c r="C2174" s="44"/>
      <c r="D2174" s="44"/>
      <c r="E2174" s="44"/>
      <c r="F2174" s="45"/>
      <c r="G2174" s="44"/>
      <c r="H2174" s="44"/>
      <c r="I2174" s="44"/>
      <c r="J2174" s="44"/>
    </row>
    <row r="2175" spans="1:10">
      <c r="B2175" t="str">
        <f t="shared" si="47"/>
        <v/>
      </c>
    </row>
    <row r="2176" spans="1:10">
      <c r="B2176" t="str">
        <f t="shared" si="47"/>
        <v/>
      </c>
    </row>
    <row r="2177" spans="2:2">
      <c r="B2177" t="str">
        <f t="shared" si="47"/>
        <v/>
      </c>
    </row>
    <row r="2178" spans="2:2">
      <c r="B2178" t="str">
        <f t="shared" si="47"/>
        <v/>
      </c>
    </row>
    <row r="2179" spans="2:2">
      <c r="B2179" t="str">
        <f t="shared" ref="B2179:B2242" si="49">IFERROR(LEFT(CONCATENATE(H2179," ",J2179),LEN(CONCATENATE(H2179," ",J2179))-2),"")</f>
        <v/>
      </c>
    </row>
    <row r="2180" spans="2:2">
      <c r="B2180" t="str">
        <f t="shared" si="49"/>
        <v/>
      </c>
    </row>
    <row r="2181" spans="2:2">
      <c r="B2181" t="str">
        <f t="shared" si="49"/>
        <v/>
      </c>
    </row>
    <row r="2182" spans="2:2">
      <c r="B2182" t="str">
        <f t="shared" si="49"/>
        <v/>
      </c>
    </row>
    <row r="2183" spans="2:2">
      <c r="B2183" t="str">
        <f t="shared" si="49"/>
        <v/>
      </c>
    </row>
    <row r="2184" spans="2:2">
      <c r="B2184" t="str">
        <f t="shared" si="49"/>
        <v/>
      </c>
    </row>
    <row r="2185" spans="2:2">
      <c r="B2185" t="str">
        <f t="shared" si="49"/>
        <v/>
      </c>
    </row>
    <row r="2186" spans="2:2">
      <c r="B2186" t="str">
        <f t="shared" si="49"/>
        <v/>
      </c>
    </row>
    <row r="2187" spans="2:2">
      <c r="B2187" t="str">
        <f t="shared" si="49"/>
        <v/>
      </c>
    </row>
    <row r="2188" spans="2:2">
      <c r="B2188" t="str">
        <f t="shared" si="49"/>
        <v/>
      </c>
    </row>
    <row r="2189" spans="2:2">
      <c r="B2189" t="str">
        <f t="shared" si="49"/>
        <v/>
      </c>
    </row>
    <row r="2190" spans="2:2">
      <c r="B2190" t="str">
        <f t="shared" si="49"/>
        <v/>
      </c>
    </row>
    <row r="2191" spans="2:2">
      <c r="B2191" t="str">
        <f t="shared" si="49"/>
        <v/>
      </c>
    </row>
    <row r="2192" spans="2:2">
      <c r="B2192" t="str">
        <f t="shared" si="49"/>
        <v/>
      </c>
    </row>
    <row r="2193" spans="2:2">
      <c r="B2193" t="str">
        <f t="shared" si="49"/>
        <v/>
      </c>
    </row>
    <row r="2194" spans="2:2">
      <c r="B2194" t="str">
        <f t="shared" si="49"/>
        <v/>
      </c>
    </row>
    <row r="2195" spans="2:2">
      <c r="B2195" t="str">
        <f t="shared" si="49"/>
        <v/>
      </c>
    </row>
    <row r="2196" spans="2:2">
      <c r="B2196" t="str">
        <f t="shared" si="49"/>
        <v/>
      </c>
    </row>
    <row r="2197" spans="2:2">
      <c r="B2197" t="str">
        <f t="shared" si="49"/>
        <v/>
      </c>
    </row>
    <row r="2198" spans="2:2">
      <c r="B2198" t="str">
        <f t="shared" si="49"/>
        <v/>
      </c>
    </row>
    <row r="2199" spans="2:2">
      <c r="B2199" t="str">
        <f t="shared" si="49"/>
        <v/>
      </c>
    </row>
    <row r="2200" spans="2:2">
      <c r="B2200" t="str">
        <f t="shared" si="49"/>
        <v/>
      </c>
    </row>
    <row r="2201" spans="2:2">
      <c r="B2201" t="str">
        <f t="shared" si="49"/>
        <v/>
      </c>
    </row>
    <row r="2202" spans="2:2">
      <c r="B2202" t="str">
        <f t="shared" si="49"/>
        <v/>
      </c>
    </row>
    <row r="2203" spans="2:2">
      <c r="B2203" t="str">
        <f t="shared" si="49"/>
        <v/>
      </c>
    </row>
    <row r="2204" spans="2:2">
      <c r="B2204" t="str">
        <f t="shared" si="49"/>
        <v/>
      </c>
    </row>
    <row r="2205" spans="2:2">
      <c r="B2205" t="str">
        <f t="shared" si="49"/>
        <v/>
      </c>
    </row>
    <row r="2206" spans="2:2">
      <c r="B2206" t="str">
        <f t="shared" si="49"/>
        <v/>
      </c>
    </row>
    <row r="2207" spans="2:2">
      <c r="B2207" t="str">
        <f t="shared" si="49"/>
        <v/>
      </c>
    </row>
    <row r="2208" spans="2:2">
      <c r="B2208" t="str">
        <f t="shared" si="49"/>
        <v/>
      </c>
    </row>
    <row r="2209" spans="2:2">
      <c r="B2209" t="str">
        <f t="shared" si="49"/>
        <v/>
      </c>
    </row>
    <row r="2210" spans="2:2">
      <c r="B2210" t="str">
        <f t="shared" si="49"/>
        <v/>
      </c>
    </row>
    <row r="2211" spans="2:2">
      <c r="B2211" t="str">
        <f t="shared" si="49"/>
        <v/>
      </c>
    </row>
    <row r="2212" spans="2:2">
      <c r="B2212" t="str">
        <f t="shared" si="49"/>
        <v/>
      </c>
    </row>
    <row r="2213" spans="2:2">
      <c r="B2213" t="str">
        <f t="shared" si="49"/>
        <v/>
      </c>
    </row>
    <row r="2214" spans="2:2">
      <c r="B2214" t="str">
        <f t="shared" si="49"/>
        <v/>
      </c>
    </row>
    <row r="2215" spans="2:2">
      <c r="B2215" t="str">
        <f t="shared" si="49"/>
        <v/>
      </c>
    </row>
    <row r="2216" spans="2:2">
      <c r="B2216" t="str">
        <f t="shared" si="49"/>
        <v/>
      </c>
    </row>
    <row r="2217" spans="2:2">
      <c r="B2217" t="str">
        <f t="shared" si="49"/>
        <v/>
      </c>
    </row>
    <row r="2218" spans="2:2">
      <c r="B2218" t="str">
        <f t="shared" si="49"/>
        <v/>
      </c>
    </row>
    <row r="2219" spans="2:2">
      <c r="B2219" t="str">
        <f t="shared" si="49"/>
        <v/>
      </c>
    </row>
    <row r="2220" spans="2:2">
      <c r="B2220" t="str">
        <f t="shared" si="49"/>
        <v/>
      </c>
    </row>
    <row r="2221" spans="2:2">
      <c r="B2221" t="str">
        <f t="shared" si="49"/>
        <v/>
      </c>
    </row>
    <row r="2222" spans="2:2">
      <c r="B2222" t="str">
        <f t="shared" si="49"/>
        <v/>
      </c>
    </row>
    <row r="2223" spans="2:2">
      <c r="B2223" t="str">
        <f t="shared" si="49"/>
        <v/>
      </c>
    </row>
    <row r="2224" spans="2:2">
      <c r="B2224" t="str">
        <f t="shared" si="49"/>
        <v/>
      </c>
    </row>
    <row r="2225" spans="2:2">
      <c r="B2225" t="str">
        <f t="shared" si="49"/>
        <v/>
      </c>
    </row>
    <row r="2226" spans="2:2">
      <c r="B2226" t="str">
        <f t="shared" si="49"/>
        <v/>
      </c>
    </row>
    <row r="2227" spans="2:2">
      <c r="B2227" t="str">
        <f t="shared" si="49"/>
        <v/>
      </c>
    </row>
    <row r="2228" spans="2:2">
      <c r="B2228" t="str">
        <f t="shared" si="49"/>
        <v/>
      </c>
    </row>
    <row r="2229" spans="2:2">
      <c r="B2229" t="str">
        <f t="shared" si="49"/>
        <v/>
      </c>
    </row>
    <row r="2230" spans="2:2">
      <c r="B2230" t="str">
        <f t="shared" si="49"/>
        <v/>
      </c>
    </row>
    <row r="2231" spans="2:2">
      <c r="B2231" t="str">
        <f t="shared" si="49"/>
        <v/>
      </c>
    </row>
    <row r="2232" spans="2:2">
      <c r="B2232" t="str">
        <f t="shared" si="49"/>
        <v/>
      </c>
    </row>
    <row r="2233" spans="2:2">
      <c r="B2233" t="str">
        <f t="shared" si="49"/>
        <v/>
      </c>
    </row>
    <row r="2234" spans="2:2">
      <c r="B2234" t="str">
        <f t="shared" si="49"/>
        <v/>
      </c>
    </row>
    <row r="2235" spans="2:2">
      <c r="B2235" t="str">
        <f t="shared" si="49"/>
        <v/>
      </c>
    </row>
    <row r="2236" spans="2:2">
      <c r="B2236" t="str">
        <f t="shared" si="49"/>
        <v/>
      </c>
    </row>
    <row r="2237" spans="2:2">
      <c r="B2237" t="str">
        <f t="shared" si="49"/>
        <v/>
      </c>
    </row>
    <row r="2238" spans="2:2">
      <c r="B2238" t="str">
        <f t="shared" si="49"/>
        <v/>
      </c>
    </row>
    <row r="2239" spans="2:2">
      <c r="B2239" t="str">
        <f t="shared" si="49"/>
        <v/>
      </c>
    </row>
    <row r="2240" spans="2:2">
      <c r="B2240" t="str">
        <f t="shared" si="49"/>
        <v/>
      </c>
    </row>
    <row r="2241" spans="2:2">
      <c r="B2241" t="str">
        <f t="shared" si="49"/>
        <v/>
      </c>
    </row>
    <row r="2242" spans="2:2">
      <c r="B2242" t="str">
        <f t="shared" si="49"/>
        <v/>
      </c>
    </row>
    <row r="2243" spans="2:2">
      <c r="B2243" t="str">
        <f t="shared" ref="B2243:B2306" si="50">IFERROR(LEFT(CONCATENATE(H2243," ",J2243),LEN(CONCATENATE(H2243," ",J2243))-2),"")</f>
        <v/>
      </c>
    </row>
    <row r="2244" spans="2:2">
      <c r="B2244" t="str">
        <f t="shared" si="50"/>
        <v/>
      </c>
    </row>
    <row r="2245" spans="2:2">
      <c r="B2245" t="str">
        <f t="shared" si="50"/>
        <v/>
      </c>
    </row>
    <row r="2246" spans="2:2">
      <c r="B2246" t="str">
        <f t="shared" si="50"/>
        <v/>
      </c>
    </row>
    <row r="2247" spans="2:2">
      <c r="B2247" t="str">
        <f t="shared" si="50"/>
        <v/>
      </c>
    </row>
    <row r="2248" spans="2:2">
      <c r="B2248" t="str">
        <f t="shared" si="50"/>
        <v/>
      </c>
    </row>
    <row r="2249" spans="2:2">
      <c r="B2249" t="str">
        <f t="shared" si="50"/>
        <v/>
      </c>
    </row>
    <row r="2250" spans="2:2">
      <c r="B2250" t="str">
        <f t="shared" si="50"/>
        <v/>
      </c>
    </row>
    <row r="2251" spans="2:2">
      <c r="B2251" t="str">
        <f t="shared" si="50"/>
        <v/>
      </c>
    </row>
    <row r="2252" spans="2:2">
      <c r="B2252" t="str">
        <f t="shared" si="50"/>
        <v/>
      </c>
    </row>
    <row r="2253" spans="2:2">
      <c r="B2253" t="str">
        <f t="shared" si="50"/>
        <v/>
      </c>
    </row>
    <row r="2254" spans="2:2">
      <c r="B2254" t="str">
        <f t="shared" si="50"/>
        <v/>
      </c>
    </row>
    <row r="2255" spans="2:2">
      <c r="B2255" t="str">
        <f t="shared" si="50"/>
        <v/>
      </c>
    </row>
    <row r="2256" spans="2:2">
      <c r="B2256" t="str">
        <f t="shared" si="50"/>
        <v/>
      </c>
    </row>
    <row r="2257" spans="2:2">
      <c r="B2257" t="str">
        <f t="shared" si="50"/>
        <v/>
      </c>
    </row>
    <row r="2258" spans="2:2">
      <c r="B2258" t="str">
        <f t="shared" si="50"/>
        <v/>
      </c>
    </row>
    <row r="2259" spans="2:2">
      <c r="B2259" t="str">
        <f t="shared" si="50"/>
        <v/>
      </c>
    </row>
    <row r="2260" spans="2:2">
      <c r="B2260" t="str">
        <f t="shared" si="50"/>
        <v/>
      </c>
    </row>
    <row r="2261" spans="2:2">
      <c r="B2261" t="str">
        <f t="shared" si="50"/>
        <v/>
      </c>
    </row>
    <row r="2262" spans="2:2">
      <c r="B2262" t="str">
        <f t="shared" si="50"/>
        <v/>
      </c>
    </row>
    <row r="2263" spans="2:2">
      <c r="B2263" t="str">
        <f t="shared" si="50"/>
        <v/>
      </c>
    </row>
    <row r="2264" spans="2:2">
      <c r="B2264" t="str">
        <f t="shared" si="50"/>
        <v/>
      </c>
    </row>
    <row r="2265" spans="2:2">
      <c r="B2265" t="str">
        <f t="shared" si="50"/>
        <v/>
      </c>
    </row>
    <row r="2266" spans="2:2">
      <c r="B2266" t="str">
        <f t="shared" si="50"/>
        <v/>
      </c>
    </row>
    <row r="2267" spans="2:2">
      <c r="B2267" t="str">
        <f t="shared" si="50"/>
        <v/>
      </c>
    </row>
    <row r="2268" spans="2:2">
      <c r="B2268" t="str">
        <f t="shared" si="50"/>
        <v/>
      </c>
    </row>
    <row r="2269" spans="2:2">
      <c r="B2269" t="str">
        <f t="shared" si="50"/>
        <v/>
      </c>
    </row>
    <row r="2270" spans="2:2">
      <c r="B2270" t="str">
        <f t="shared" si="50"/>
        <v/>
      </c>
    </row>
    <row r="2271" spans="2:2">
      <c r="B2271" t="str">
        <f t="shared" si="50"/>
        <v/>
      </c>
    </row>
    <row r="2272" spans="2:2">
      <c r="B2272" t="str">
        <f t="shared" si="50"/>
        <v/>
      </c>
    </row>
    <row r="2273" spans="2:2">
      <c r="B2273" t="str">
        <f t="shared" si="50"/>
        <v/>
      </c>
    </row>
    <row r="2274" spans="2:2">
      <c r="B2274" t="str">
        <f t="shared" si="50"/>
        <v/>
      </c>
    </row>
    <row r="2275" spans="2:2">
      <c r="B2275" t="str">
        <f t="shared" si="50"/>
        <v/>
      </c>
    </row>
    <row r="2276" spans="2:2">
      <c r="B2276" t="str">
        <f t="shared" si="50"/>
        <v/>
      </c>
    </row>
    <row r="2277" spans="2:2">
      <c r="B2277" t="str">
        <f t="shared" si="50"/>
        <v/>
      </c>
    </row>
    <row r="2278" spans="2:2">
      <c r="B2278" t="str">
        <f t="shared" si="50"/>
        <v/>
      </c>
    </row>
    <row r="2279" spans="2:2">
      <c r="B2279" t="str">
        <f t="shared" si="50"/>
        <v/>
      </c>
    </row>
    <row r="2280" spans="2:2">
      <c r="B2280" t="str">
        <f t="shared" si="50"/>
        <v/>
      </c>
    </row>
    <row r="2281" spans="2:2">
      <c r="B2281" t="str">
        <f t="shared" si="50"/>
        <v/>
      </c>
    </row>
    <row r="2282" spans="2:2">
      <c r="B2282" t="str">
        <f t="shared" si="50"/>
        <v/>
      </c>
    </row>
    <row r="2283" spans="2:2">
      <c r="B2283" t="str">
        <f t="shared" si="50"/>
        <v/>
      </c>
    </row>
    <row r="2284" spans="2:2">
      <c r="B2284" t="str">
        <f t="shared" si="50"/>
        <v/>
      </c>
    </row>
    <row r="2285" spans="2:2">
      <c r="B2285" t="str">
        <f t="shared" si="50"/>
        <v/>
      </c>
    </row>
    <row r="2286" spans="2:2">
      <c r="B2286" t="str">
        <f t="shared" si="50"/>
        <v/>
      </c>
    </row>
    <row r="2287" spans="2:2">
      <c r="B2287" t="str">
        <f t="shared" si="50"/>
        <v/>
      </c>
    </row>
    <row r="2288" spans="2:2">
      <c r="B2288" t="str">
        <f t="shared" si="50"/>
        <v/>
      </c>
    </row>
    <row r="2289" spans="2:2">
      <c r="B2289" t="str">
        <f t="shared" si="50"/>
        <v/>
      </c>
    </row>
    <row r="2290" spans="2:2">
      <c r="B2290" t="str">
        <f t="shared" si="50"/>
        <v/>
      </c>
    </row>
    <row r="2291" spans="2:2">
      <c r="B2291" t="str">
        <f t="shared" si="50"/>
        <v/>
      </c>
    </row>
    <row r="2292" spans="2:2">
      <c r="B2292" t="str">
        <f t="shared" si="50"/>
        <v/>
      </c>
    </row>
    <row r="2293" spans="2:2">
      <c r="B2293" t="str">
        <f t="shared" si="50"/>
        <v/>
      </c>
    </row>
    <row r="2294" spans="2:2">
      <c r="B2294" t="str">
        <f t="shared" si="50"/>
        <v/>
      </c>
    </row>
    <row r="2295" spans="2:2">
      <c r="B2295" t="str">
        <f t="shared" si="50"/>
        <v/>
      </c>
    </row>
    <row r="2296" spans="2:2">
      <c r="B2296" t="str">
        <f t="shared" si="50"/>
        <v/>
      </c>
    </row>
    <row r="2297" spans="2:2">
      <c r="B2297" t="str">
        <f t="shared" si="50"/>
        <v/>
      </c>
    </row>
    <row r="2298" spans="2:2">
      <c r="B2298" t="str">
        <f t="shared" si="50"/>
        <v/>
      </c>
    </row>
    <row r="2299" spans="2:2">
      <c r="B2299" t="str">
        <f t="shared" si="50"/>
        <v/>
      </c>
    </row>
    <row r="2300" spans="2:2">
      <c r="B2300" t="str">
        <f t="shared" si="50"/>
        <v/>
      </c>
    </row>
    <row r="2301" spans="2:2">
      <c r="B2301" t="str">
        <f t="shared" si="50"/>
        <v/>
      </c>
    </row>
    <row r="2302" spans="2:2">
      <c r="B2302" t="str">
        <f t="shared" si="50"/>
        <v/>
      </c>
    </row>
    <row r="2303" spans="2:2">
      <c r="B2303" t="str">
        <f t="shared" si="50"/>
        <v/>
      </c>
    </row>
    <row r="2304" spans="2:2">
      <c r="B2304" t="str">
        <f t="shared" si="50"/>
        <v/>
      </c>
    </row>
    <row r="2305" spans="2:2">
      <c r="B2305" t="str">
        <f t="shared" si="50"/>
        <v/>
      </c>
    </row>
    <row r="2306" spans="2:2">
      <c r="B2306" t="str">
        <f t="shared" si="50"/>
        <v/>
      </c>
    </row>
    <row r="2307" spans="2:2">
      <c r="B2307" t="str">
        <f t="shared" ref="B2307:B2370" si="51">IFERROR(LEFT(CONCATENATE(H2307," ",J2307),LEN(CONCATENATE(H2307," ",J2307))-2),"")</f>
        <v/>
      </c>
    </row>
    <row r="2308" spans="2:2">
      <c r="B2308" t="str">
        <f t="shared" si="51"/>
        <v/>
      </c>
    </row>
    <row r="2309" spans="2:2">
      <c r="B2309" t="str">
        <f t="shared" si="51"/>
        <v/>
      </c>
    </row>
    <row r="2310" spans="2:2">
      <c r="B2310" t="str">
        <f t="shared" si="51"/>
        <v/>
      </c>
    </row>
    <row r="2311" spans="2:2">
      <c r="B2311" t="str">
        <f t="shared" si="51"/>
        <v/>
      </c>
    </row>
    <row r="2312" spans="2:2">
      <c r="B2312" t="str">
        <f t="shared" si="51"/>
        <v/>
      </c>
    </row>
    <row r="2313" spans="2:2">
      <c r="B2313" t="str">
        <f t="shared" si="51"/>
        <v/>
      </c>
    </row>
    <row r="2314" spans="2:2">
      <c r="B2314" t="str">
        <f t="shared" si="51"/>
        <v/>
      </c>
    </row>
    <row r="2315" spans="2:2">
      <c r="B2315" t="str">
        <f t="shared" si="51"/>
        <v/>
      </c>
    </row>
    <row r="2316" spans="2:2">
      <c r="B2316" t="str">
        <f t="shared" si="51"/>
        <v/>
      </c>
    </row>
    <row r="2317" spans="2:2">
      <c r="B2317" t="str">
        <f t="shared" si="51"/>
        <v/>
      </c>
    </row>
    <row r="2318" spans="2:2">
      <c r="B2318" t="str">
        <f t="shared" si="51"/>
        <v/>
      </c>
    </row>
    <row r="2319" spans="2:2">
      <c r="B2319" t="str">
        <f t="shared" si="51"/>
        <v/>
      </c>
    </row>
    <row r="2320" spans="2:2">
      <c r="B2320" t="str">
        <f t="shared" si="51"/>
        <v/>
      </c>
    </row>
    <row r="2321" spans="2:2">
      <c r="B2321" t="str">
        <f t="shared" si="51"/>
        <v/>
      </c>
    </row>
    <row r="2322" spans="2:2">
      <c r="B2322" t="str">
        <f t="shared" si="51"/>
        <v/>
      </c>
    </row>
    <row r="2323" spans="2:2">
      <c r="B2323" t="str">
        <f t="shared" si="51"/>
        <v/>
      </c>
    </row>
    <row r="2324" spans="2:2">
      <c r="B2324" t="str">
        <f t="shared" si="51"/>
        <v/>
      </c>
    </row>
    <row r="2325" spans="2:2">
      <c r="B2325" t="str">
        <f t="shared" si="51"/>
        <v/>
      </c>
    </row>
    <row r="2326" spans="2:2">
      <c r="B2326" t="str">
        <f t="shared" si="51"/>
        <v/>
      </c>
    </row>
    <row r="2327" spans="2:2">
      <c r="B2327" t="str">
        <f t="shared" si="51"/>
        <v/>
      </c>
    </row>
    <row r="2328" spans="2:2">
      <c r="B2328" t="str">
        <f t="shared" si="51"/>
        <v/>
      </c>
    </row>
    <row r="2329" spans="2:2">
      <c r="B2329" t="str">
        <f t="shared" si="51"/>
        <v/>
      </c>
    </row>
    <row r="2330" spans="2:2">
      <c r="B2330" t="str">
        <f t="shared" si="51"/>
        <v/>
      </c>
    </row>
    <row r="2331" spans="2:2">
      <c r="B2331" t="str">
        <f t="shared" si="51"/>
        <v/>
      </c>
    </row>
    <row r="2332" spans="2:2">
      <c r="B2332" t="str">
        <f t="shared" si="51"/>
        <v/>
      </c>
    </row>
    <row r="2333" spans="2:2">
      <c r="B2333" t="str">
        <f t="shared" si="51"/>
        <v/>
      </c>
    </row>
    <row r="2334" spans="2:2">
      <c r="B2334" t="str">
        <f t="shared" si="51"/>
        <v/>
      </c>
    </row>
    <row r="2335" spans="2:2">
      <c r="B2335" t="str">
        <f t="shared" si="51"/>
        <v/>
      </c>
    </row>
    <row r="2336" spans="2:2">
      <c r="B2336" t="str">
        <f t="shared" si="51"/>
        <v/>
      </c>
    </row>
    <row r="2337" spans="2:2">
      <c r="B2337" t="str">
        <f t="shared" si="51"/>
        <v/>
      </c>
    </row>
    <row r="2338" spans="2:2">
      <c r="B2338" t="str">
        <f t="shared" si="51"/>
        <v/>
      </c>
    </row>
    <row r="2339" spans="2:2">
      <c r="B2339" t="str">
        <f t="shared" si="51"/>
        <v/>
      </c>
    </row>
    <row r="2340" spans="2:2">
      <c r="B2340" t="str">
        <f t="shared" si="51"/>
        <v/>
      </c>
    </row>
    <row r="2341" spans="2:2">
      <c r="B2341" t="str">
        <f t="shared" si="51"/>
        <v/>
      </c>
    </row>
    <row r="2342" spans="2:2">
      <c r="B2342" t="str">
        <f t="shared" si="51"/>
        <v/>
      </c>
    </row>
    <row r="2343" spans="2:2">
      <c r="B2343" t="str">
        <f t="shared" si="51"/>
        <v/>
      </c>
    </row>
    <row r="2344" spans="2:2">
      <c r="B2344" t="str">
        <f t="shared" si="51"/>
        <v/>
      </c>
    </row>
    <row r="2345" spans="2:2">
      <c r="B2345" t="str">
        <f t="shared" si="51"/>
        <v/>
      </c>
    </row>
    <row r="2346" spans="2:2">
      <c r="B2346" t="str">
        <f t="shared" si="51"/>
        <v/>
      </c>
    </row>
    <row r="2347" spans="2:2">
      <c r="B2347" t="str">
        <f t="shared" si="51"/>
        <v/>
      </c>
    </row>
    <row r="2348" spans="2:2">
      <c r="B2348" t="str">
        <f t="shared" si="51"/>
        <v/>
      </c>
    </row>
    <row r="2349" spans="2:2">
      <c r="B2349" t="str">
        <f t="shared" si="51"/>
        <v/>
      </c>
    </row>
    <row r="2350" spans="2:2">
      <c r="B2350" t="str">
        <f t="shared" si="51"/>
        <v/>
      </c>
    </row>
    <row r="2351" spans="2:2">
      <c r="B2351" t="str">
        <f t="shared" si="51"/>
        <v/>
      </c>
    </row>
    <row r="2352" spans="2:2">
      <c r="B2352" t="str">
        <f t="shared" si="51"/>
        <v/>
      </c>
    </row>
    <row r="2353" spans="2:2">
      <c r="B2353" t="str">
        <f t="shared" si="51"/>
        <v/>
      </c>
    </row>
    <row r="2354" spans="2:2">
      <c r="B2354" t="str">
        <f t="shared" si="51"/>
        <v/>
      </c>
    </row>
    <row r="2355" spans="2:2">
      <c r="B2355" t="str">
        <f t="shared" si="51"/>
        <v/>
      </c>
    </row>
    <row r="2356" spans="2:2">
      <c r="B2356" t="str">
        <f t="shared" si="51"/>
        <v/>
      </c>
    </row>
    <row r="2357" spans="2:2">
      <c r="B2357" t="str">
        <f t="shared" si="51"/>
        <v/>
      </c>
    </row>
    <row r="2358" spans="2:2">
      <c r="B2358" t="str">
        <f t="shared" si="51"/>
        <v/>
      </c>
    </row>
    <row r="2359" spans="2:2">
      <c r="B2359" t="str">
        <f t="shared" si="51"/>
        <v/>
      </c>
    </row>
    <row r="2360" spans="2:2">
      <c r="B2360" t="str">
        <f t="shared" si="51"/>
        <v/>
      </c>
    </row>
    <row r="2361" spans="2:2">
      <c r="B2361" t="str">
        <f t="shared" si="51"/>
        <v/>
      </c>
    </row>
    <row r="2362" spans="2:2">
      <c r="B2362" t="str">
        <f t="shared" si="51"/>
        <v/>
      </c>
    </row>
    <row r="2363" spans="2:2">
      <c r="B2363" t="str">
        <f t="shared" si="51"/>
        <v/>
      </c>
    </row>
    <row r="2364" spans="2:2">
      <c r="B2364" t="str">
        <f t="shared" si="51"/>
        <v/>
      </c>
    </row>
    <row r="2365" spans="2:2">
      <c r="B2365" t="str">
        <f t="shared" si="51"/>
        <v/>
      </c>
    </row>
    <row r="2366" spans="2:2">
      <c r="B2366" t="str">
        <f t="shared" si="51"/>
        <v/>
      </c>
    </row>
    <row r="2367" spans="2:2">
      <c r="B2367" t="str">
        <f t="shared" si="51"/>
        <v/>
      </c>
    </row>
    <row r="2368" spans="2:2">
      <c r="B2368" t="str">
        <f t="shared" si="51"/>
        <v/>
      </c>
    </row>
    <row r="2369" spans="2:2">
      <c r="B2369" t="str">
        <f t="shared" si="51"/>
        <v/>
      </c>
    </row>
    <row r="2370" spans="2:2">
      <c r="B2370" t="str">
        <f t="shared" si="51"/>
        <v/>
      </c>
    </row>
    <row r="2371" spans="2:2">
      <c r="B2371" t="str">
        <f t="shared" ref="B2371:B2434" si="52">IFERROR(LEFT(CONCATENATE(H2371," ",J2371),LEN(CONCATENATE(H2371," ",J2371))-2),"")</f>
        <v/>
      </c>
    </row>
    <row r="2372" spans="2:2">
      <c r="B2372" t="str">
        <f t="shared" si="52"/>
        <v/>
      </c>
    </row>
    <row r="2373" spans="2:2">
      <c r="B2373" t="str">
        <f t="shared" si="52"/>
        <v/>
      </c>
    </row>
    <row r="2374" spans="2:2">
      <c r="B2374" t="str">
        <f t="shared" si="52"/>
        <v/>
      </c>
    </row>
    <row r="2375" spans="2:2">
      <c r="B2375" t="str">
        <f t="shared" si="52"/>
        <v/>
      </c>
    </row>
    <row r="2376" spans="2:2">
      <c r="B2376" t="str">
        <f t="shared" si="52"/>
        <v/>
      </c>
    </row>
    <row r="2377" spans="2:2">
      <c r="B2377" t="str">
        <f t="shared" si="52"/>
        <v/>
      </c>
    </row>
    <row r="2378" spans="2:2">
      <c r="B2378" t="str">
        <f t="shared" si="52"/>
        <v/>
      </c>
    </row>
    <row r="2379" spans="2:2">
      <c r="B2379" t="str">
        <f t="shared" si="52"/>
        <v/>
      </c>
    </row>
    <row r="2380" spans="2:2">
      <c r="B2380" t="str">
        <f t="shared" si="52"/>
        <v/>
      </c>
    </row>
    <row r="2381" spans="2:2">
      <c r="B2381" t="str">
        <f t="shared" si="52"/>
        <v/>
      </c>
    </row>
    <row r="2382" spans="2:2">
      <c r="B2382" t="str">
        <f t="shared" si="52"/>
        <v/>
      </c>
    </row>
    <row r="2383" spans="2:2">
      <c r="B2383" t="str">
        <f t="shared" si="52"/>
        <v/>
      </c>
    </row>
    <row r="2384" spans="2:2">
      <c r="B2384" t="str">
        <f t="shared" si="52"/>
        <v/>
      </c>
    </row>
    <row r="2385" spans="2:2">
      <c r="B2385" t="str">
        <f t="shared" si="52"/>
        <v/>
      </c>
    </row>
    <row r="2386" spans="2:2">
      <c r="B2386" t="str">
        <f t="shared" si="52"/>
        <v/>
      </c>
    </row>
    <row r="2387" spans="2:2">
      <c r="B2387" t="str">
        <f t="shared" si="52"/>
        <v/>
      </c>
    </row>
    <row r="2388" spans="2:2">
      <c r="B2388" t="str">
        <f t="shared" si="52"/>
        <v/>
      </c>
    </row>
    <row r="2389" spans="2:2">
      <c r="B2389" t="str">
        <f t="shared" si="52"/>
        <v/>
      </c>
    </row>
    <row r="2390" spans="2:2">
      <c r="B2390" t="str">
        <f t="shared" si="52"/>
        <v/>
      </c>
    </row>
    <row r="2391" spans="2:2">
      <c r="B2391" t="str">
        <f t="shared" si="52"/>
        <v/>
      </c>
    </row>
    <row r="2392" spans="2:2">
      <c r="B2392" t="str">
        <f t="shared" si="52"/>
        <v/>
      </c>
    </row>
    <row r="2393" spans="2:2">
      <c r="B2393" t="str">
        <f t="shared" si="52"/>
        <v/>
      </c>
    </row>
    <row r="2394" spans="2:2">
      <c r="B2394" t="str">
        <f t="shared" si="52"/>
        <v/>
      </c>
    </row>
    <row r="2395" spans="2:2">
      <c r="B2395" t="str">
        <f t="shared" si="52"/>
        <v/>
      </c>
    </row>
    <row r="2396" spans="2:2">
      <c r="B2396" t="str">
        <f t="shared" si="52"/>
        <v/>
      </c>
    </row>
    <row r="2397" spans="2:2">
      <c r="B2397" t="str">
        <f t="shared" si="52"/>
        <v/>
      </c>
    </row>
    <row r="2398" spans="2:2">
      <c r="B2398" t="str">
        <f t="shared" si="52"/>
        <v/>
      </c>
    </row>
    <row r="2399" spans="2:2">
      <c r="B2399" t="str">
        <f t="shared" si="52"/>
        <v/>
      </c>
    </row>
    <row r="2400" spans="2:2">
      <c r="B2400" t="str">
        <f t="shared" si="52"/>
        <v/>
      </c>
    </row>
    <row r="2401" spans="2:2">
      <c r="B2401" t="str">
        <f t="shared" si="52"/>
        <v/>
      </c>
    </row>
    <row r="2402" spans="2:2">
      <c r="B2402" t="str">
        <f t="shared" si="52"/>
        <v/>
      </c>
    </row>
    <row r="2403" spans="2:2">
      <c r="B2403" t="str">
        <f t="shared" si="52"/>
        <v/>
      </c>
    </row>
    <row r="2404" spans="2:2">
      <c r="B2404" t="str">
        <f t="shared" si="52"/>
        <v/>
      </c>
    </row>
    <row r="2405" spans="2:2">
      <c r="B2405" t="str">
        <f t="shared" si="52"/>
        <v/>
      </c>
    </row>
    <row r="2406" spans="2:2">
      <c r="B2406" t="str">
        <f t="shared" si="52"/>
        <v/>
      </c>
    </row>
    <row r="2407" spans="2:2">
      <c r="B2407" t="str">
        <f t="shared" si="52"/>
        <v/>
      </c>
    </row>
    <row r="2408" spans="2:2">
      <c r="B2408" t="str">
        <f t="shared" si="52"/>
        <v/>
      </c>
    </row>
    <row r="2409" spans="2:2">
      <c r="B2409" t="str">
        <f t="shared" si="52"/>
        <v/>
      </c>
    </row>
    <row r="2410" spans="2:2">
      <c r="B2410" t="str">
        <f t="shared" si="52"/>
        <v/>
      </c>
    </row>
    <row r="2411" spans="2:2">
      <c r="B2411" t="str">
        <f t="shared" si="52"/>
        <v/>
      </c>
    </row>
    <row r="2412" spans="2:2">
      <c r="B2412" t="str">
        <f t="shared" si="52"/>
        <v/>
      </c>
    </row>
    <row r="2413" spans="2:2">
      <c r="B2413" t="str">
        <f t="shared" si="52"/>
        <v/>
      </c>
    </row>
    <row r="2414" spans="2:2">
      <c r="B2414" t="str">
        <f t="shared" si="52"/>
        <v/>
      </c>
    </row>
    <row r="2415" spans="2:2">
      <c r="B2415" t="str">
        <f t="shared" si="52"/>
        <v/>
      </c>
    </row>
    <row r="2416" spans="2:2">
      <c r="B2416" t="str">
        <f t="shared" si="52"/>
        <v/>
      </c>
    </row>
    <row r="2417" spans="2:2">
      <c r="B2417" t="str">
        <f t="shared" si="52"/>
        <v/>
      </c>
    </row>
    <row r="2418" spans="2:2">
      <c r="B2418" t="str">
        <f t="shared" si="52"/>
        <v/>
      </c>
    </row>
    <row r="2419" spans="2:2">
      <c r="B2419" t="str">
        <f t="shared" si="52"/>
        <v/>
      </c>
    </row>
    <row r="2420" spans="2:2">
      <c r="B2420" t="str">
        <f t="shared" si="52"/>
        <v/>
      </c>
    </row>
    <row r="2421" spans="2:2">
      <c r="B2421" t="str">
        <f t="shared" si="52"/>
        <v/>
      </c>
    </row>
    <row r="2422" spans="2:2">
      <c r="B2422" t="str">
        <f t="shared" si="52"/>
        <v/>
      </c>
    </row>
    <row r="2423" spans="2:2">
      <c r="B2423" t="str">
        <f t="shared" si="52"/>
        <v/>
      </c>
    </row>
    <row r="2424" spans="2:2">
      <c r="B2424" t="str">
        <f t="shared" si="52"/>
        <v/>
      </c>
    </row>
    <row r="2425" spans="2:2">
      <c r="B2425" t="str">
        <f t="shared" si="52"/>
        <v/>
      </c>
    </row>
    <row r="2426" spans="2:2">
      <c r="B2426" t="str">
        <f t="shared" si="52"/>
        <v/>
      </c>
    </row>
    <row r="2427" spans="2:2">
      <c r="B2427" t="str">
        <f t="shared" si="52"/>
        <v/>
      </c>
    </row>
    <row r="2428" spans="2:2">
      <c r="B2428" t="str">
        <f t="shared" si="52"/>
        <v/>
      </c>
    </row>
    <row r="2429" spans="2:2">
      <c r="B2429" t="str">
        <f t="shared" si="52"/>
        <v/>
      </c>
    </row>
    <row r="2430" spans="2:2">
      <c r="B2430" t="str">
        <f t="shared" si="52"/>
        <v/>
      </c>
    </row>
    <row r="2431" spans="2:2">
      <c r="B2431" t="str">
        <f t="shared" si="52"/>
        <v/>
      </c>
    </row>
    <row r="2432" spans="2:2">
      <c r="B2432" t="str">
        <f t="shared" si="52"/>
        <v/>
      </c>
    </row>
    <row r="2433" spans="2:2">
      <c r="B2433" t="str">
        <f t="shared" si="52"/>
        <v/>
      </c>
    </row>
    <row r="2434" spans="2:2">
      <c r="B2434" t="str">
        <f t="shared" si="52"/>
        <v/>
      </c>
    </row>
    <row r="2435" spans="2:2">
      <c r="B2435" t="str">
        <f t="shared" ref="B2435:B2498" si="53">IFERROR(LEFT(CONCATENATE(H2435," ",J2435),LEN(CONCATENATE(H2435," ",J2435))-2),"")</f>
        <v/>
      </c>
    </row>
    <row r="2436" spans="2:2">
      <c r="B2436" t="str">
        <f t="shared" si="53"/>
        <v/>
      </c>
    </row>
    <row r="2437" spans="2:2">
      <c r="B2437" t="str">
        <f t="shared" si="53"/>
        <v/>
      </c>
    </row>
    <row r="2438" spans="2:2">
      <c r="B2438" t="str">
        <f t="shared" si="53"/>
        <v/>
      </c>
    </row>
    <row r="2439" spans="2:2">
      <c r="B2439" t="str">
        <f t="shared" si="53"/>
        <v/>
      </c>
    </row>
    <row r="2440" spans="2:2">
      <c r="B2440" t="str">
        <f t="shared" si="53"/>
        <v/>
      </c>
    </row>
    <row r="2441" spans="2:2">
      <c r="B2441" t="str">
        <f t="shared" si="53"/>
        <v/>
      </c>
    </row>
    <row r="2442" spans="2:2">
      <c r="B2442" t="str">
        <f t="shared" si="53"/>
        <v/>
      </c>
    </row>
    <row r="2443" spans="2:2">
      <c r="B2443" t="str">
        <f t="shared" si="53"/>
        <v/>
      </c>
    </row>
    <row r="2444" spans="2:2">
      <c r="B2444" t="str">
        <f t="shared" si="53"/>
        <v/>
      </c>
    </row>
    <row r="2445" spans="2:2">
      <c r="B2445" t="str">
        <f t="shared" si="53"/>
        <v/>
      </c>
    </row>
    <row r="2446" spans="2:2">
      <c r="B2446" t="str">
        <f t="shared" si="53"/>
        <v/>
      </c>
    </row>
    <row r="2447" spans="2:2">
      <c r="B2447" t="str">
        <f t="shared" si="53"/>
        <v/>
      </c>
    </row>
    <row r="2448" spans="2:2">
      <c r="B2448" t="str">
        <f t="shared" si="53"/>
        <v/>
      </c>
    </row>
    <row r="2449" spans="2:2">
      <c r="B2449" t="str">
        <f t="shared" si="53"/>
        <v/>
      </c>
    </row>
    <row r="2450" spans="2:2">
      <c r="B2450" t="str">
        <f t="shared" si="53"/>
        <v/>
      </c>
    </row>
    <row r="2451" spans="2:2">
      <c r="B2451" t="str">
        <f t="shared" si="53"/>
        <v/>
      </c>
    </row>
    <row r="2452" spans="2:2">
      <c r="B2452" t="str">
        <f t="shared" si="53"/>
        <v/>
      </c>
    </row>
    <row r="2453" spans="2:2">
      <c r="B2453" t="str">
        <f t="shared" si="53"/>
        <v/>
      </c>
    </row>
    <row r="2454" spans="2:2">
      <c r="B2454" t="str">
        <f t="shared" si="53"/>
        <v/>
      </c>
    </row>
    <row r="2455" spans="2:2">
      <c r="B2455" t="str">
        <f t="shared" si="53"/>
        <v/>
      </c>
    </row>
    <row r="2456" spans="2:2">
      <c r="B2456" t="str">
        <f t="shared" si="53"/>
        <v/>
      </c>
    </row>
    <row r="2457" spans="2:2">
      <c r="B2457" t="str">
        <f t="shared" si="53"/>
        <v/>
      </c>
    </row>
    <row r="2458" spans="2:2">
      <c r="B2458" t="str">
        <f t="shared" si="53"/>
        <v/>
      </c>
    </row>
    <row r="2459" spans="2:2">
      <c r="B2459" t="str">
        <f t="shared" si="53"/>
        <v/>
      </c>
    </row>
    <row r="2460" spans="2:2">
      <c r="B2460" t="str">
        <f t="shared" si="53"/>
        <v/>
      </c>
    </row>
    <row r="2461" spans="2:2">
      <c r="B2461" t="str">
        <f t="shared" si="53"/>
        <v/>
      </c>
    </row>
    <row r="2462" spans="2:2">
      <c r="B2462" t="str">
        <f t="shared" si="53"/>
        <v/>
      </c>
    </row>
    <row r="2463" spans="2:2">
      <c r="B2463" t="str">
        <f t="shared" si="53"/>
        <v/>
      </c>
    </row>
    <row r="2464" spans="2:2">
      <c r="B2464" t="str">
        <f t="shared" si="53"/>
        <v/>
      </c>
    </row>
    <row r="2465" spans="2:2">
      <c r="B2465" t="str">
        <f t="shared" si="53"/>
        <v/>
      </c>
    </row>
    <row r="2466" spans="2:2">
      <c r="B2466" t="str">
        <f t="shared" si="53"/>
        <v/>
      </c>
    </row>
    <row r="2467" spans="2:2">
      <c r="B2467" t="str">
        <f t="shared" si="53"/>
        <v/>
      </c>
    </row>
    <row r="2468" spans="2:2">
      <c r="B2468" t="str">
        <f t="shared" si="53"/>
        <v/>
      </c>
    </row>
    <row r="2469" spans="2:2">
      <c r="B2469" t="str">
        <f t="shared" si="53"/>
        <v/>
      </c>
    </row>
    <row r="2470" spans="2:2">
      <c r="B2470" t="str">
        <f t="shared" si="53"/>
        <v/>
      </c>
    </row>
    <row r="2471" spans="2:2">
      <c r="B2471" t="str">
        <f t="shared" si="53"/>
        <v/>
      </c>
    </row>
    <row r="2472" spans="2:2">
      <c r="B2472" t="str">
        <f t="shared" si="53"/>
        <v/>
      </c>
    </row>
    <row r="2473" spans="2:2">
      <c r="B2473" t="str">
        <f t="shared" si="53"/>
        <v/>
      </c>
    </row>
    <row r="2474" spans="2:2">
      <c r="B2474" t="str">
        <f t="shared" si="53"/>
        <v/>
      </c>
    </row>
    <row r="2475" spans="2:2">
      <c r="B2475" t="str">
        <f t="shared" si="53"/>
        <v/>
      </c>
    </row>
    <row r="2476" spans="2:2">
      <c r="B2476" t="str">
        <f t="shared" si="53"/>
        <v/>
      </c>
    </row>
    <row r="2477" spans="2:2">
      <c r="B2477" t="str">
        <f t="shared" si="53"/>
        <v/>
      </c>
    </row>
    <row r="2478" spans="2:2">
      <c r="B2478" t="str">
        <f t="shared" si="53"/>
        <v/>
      </c>
    </row>
    <row r="2479" spans="2:2">
      <c r="B2479" t="str">
        <f t="shared" si="53"/>
        <v/>
      </c>
    </row>
    <row r="2480" spans="2:2">
      <c r="B2480" t="str">
        <f t="shared" si="53"/>
        <v/>
      </c>
    </row>
    <row r="2481" spans="2:2">
      <c r="B2481" t="str">
        <f t="shared" si="53"/>
        <v/>
      </c>
    </row>
    <row r="2482" spans="2:2">
      <c r="B2482" t="str">
        <f t="shared" si="53"/>
        <v/>
      </c>
    </row>
    <row r="2483" spans="2:2">
      <c r="B2483" t="str">
        <f t="shared" si="53"/>
        <v/>
      </c>
    </row>
    <row r="2484" spans="2:2">
      <c r="B2484" t="str">
        <f t="shared" si="53"/>
        <v/>
      </c>
    </row>
    <row r="2485" spans="2:2">
      <c r="B2485" t="str">
        <f t="shared" si="53"/>
        <v/>
      </c>
    </row>
    <row r="2486" spans="2:2">
      <c r="B2486" t="str">
        <f t="shared" si="53"/>
        <v/>
      </c>
    </row>
    <row r="2487" spans="2:2">
      <c r="B2487" t="str">
        <f t="shared" si="53"/>
        <v/>
      </c>
    </row>
    <row r="2488" spans="2:2">
      <c r="B2488" t="str">
        <f t="shared" si="53"/>
        <v/>
      </c>
    </row>
    <row r="2489" spans="2:2">
      <c r="B2489" t="str">
        <f t="shared" si="53"/>
        <v/>
      </c>
    </row>
    <row r="2490" spans="2:2">
      <c r="B2490" t="str">
        <f t="shared" si="53"/>
        <v/>
      </c>
    </row>
    <row r="2491" spans="2:2">
      <c r="B2491" t="str">
        <f t="shared" si="53"/>
        <v/>
      </c>
    </row>
    <row r="2492" spans="2:2">
      <c r="B2492" t="str">
        <f t="shared" si="53"/>
        <v/>
      </c>
    </row>
    <row r="2493" spans="2:2">
      <c r="B2493" t="str">
        <f t="shared" si="53"/>
        <v/>
      </c>
    </row>
    <row r="2494" spans="2:2">
      <c r="B2494" t="str">
        <f t="shared" si="53"/>
        <v/>
      </c>
    </row>
    <row r="2495" spans="2:2">
      <c r="B2495" t="str">
        <f t="shared" si="53"/>
        <v/>
      </c>
    </row>
    <row r="2496" spans="2:2">
      <c r="B2496" t="str">
        <f t="shared" si="53"/>
        <v/>
      </c>
    </row>
    <row r="2497" spans="2:2">
      <c r="B2497" t="str">
        <f t="shared" si="53"/>
        <v/>
      </c>
    </row>
    <row r="2498" spans="2:2">
      <c r="B2498" t="str">
        <f t="shared" si="53"/>
        <v/>
      </c>
    </row>
    <row r="2499" spans="2:2">
      <c r="B2499" t="str">
        <f t="shared" ref="B2499:B2562" si="54">IFERROR(LEFT(CONCATENATE(H2499," ",J2499),LEN(CONCATENATE(H2499," ",J2499))-2),"")</f>
        <v/>
      </c>
    </row>
    <row r="2500" spans="2:2">
      <c r="B2500" t="str">
        <f t="shared" si="54"/>
        <v/>
      </c>
    </row>
    <row r="2501" spans="2:2">
      <c r="B2501" t="str">
        <f t="shared" si="54"/>
        <v/>
      </c>
    </row>
    <row r="2502" spans="2:2">
      <c r="B2502" t="str">
        <f t="shared" si="54"/>
        <v/>
      </c>
    </row>
    <row r="2503" spans="2:2">
      <c r="B2503" t="str">
        <f t="shared" si="54"/>
        <v/>
      </c>
    </row>
    <row r="2504" spans="2:2">
      <c r="B2504" t="str">
        <f t="shared" si="54"/>
        <v/>
      </c>
    </row>
    <row r="2505" spans="2:2">
      <c r="B2505" t="str">
        <f t="shared" si="54"/>
        <v/>
      </c>
    </row>
    <row r="2506" spans="2:2">
      <c r="B2506" t="str">
        <f t="shared" si="54"/>
        <v/>
      </c>
    </row>
    <row r="2507" spans="2:2">
      <c r="B2507" t="str">
        <f t="shared" si="54"/>
        <v/>
      </c>
    </row>
    <row r="2508" spans="2:2">
      <c r="B2508" t="str">
        <f t="shared" si="54"/>
        <v/>
      </c>
    </row>
    <row r="2509" spans="2:2">
      <c r="B2509" t="str">
        <f t="shared" si="54"/>
        <v/>
      </c>
    </row>
    <row r="2510" spans="2:2">
      <c r="B2510" t="str">
        <f t="shared" si="54"/>
        <v/>
      </c>
    </row>
    <row r="2511" spans="2:2">
      <c r="B2511" t="str">
        <f t="shared" si="54"/>
        <v/>
      </c>
    </row>
    <row r="2512" spans="2:2">
      <c r="B2512" t="str">
        <f t="shared" si="54"/>
        <v/>
      </c>
    </row>
    <row r="2513" spans="2:2">
      <c r="B2513" t="str">
        <f t="shared" si="54"/>
        <v/>
      </c>
    </row>
    <row r="2514" spans="2:2">
      <c r="B2514" t="str">
        <f t="shared" si="54"/>
        <v/>
      </c>
    </row>
    <row r="2515" spans="2:2">
      <c r="B2515" t="str">
        <f t="shared" si="54"/>
        <v/>
      </c>
    </row>
    <row r="2516" spans="2:2">
      <c r="B2516" t="str">
        <f t="shared" si="54"/>
        <v/>
      </c>
    </row>
    <row r="2517" spans="2:2">
      <c r="B2517" t="str">
        <f t="shared" si="54"/>
        <v/>
      </c>
    </row>
    <row r="2518" spans="2:2">
      <c r="B2518" t="str">
        <f t="shared" si="54"/>
        <v/>
      </c>
    </row>
    <row r="2519" spans="2:2">
      <c r="B2519" t="str">
        <f t="shared" si="54"/>
        <v/>
      </c>
    </row>
    <row r="2520" spans="2:2">
      <c r="B2520" t="str">
        <f t="shared" si="54"/>
        <v/>
      </c>
    </row>
    <row r="2521" spans="2:2">
      <c r="B2521" t="str">
        <f t="shared" si="54"/>
        <v/>
      </c>
    </row>
    <row r="2522" spans="2:2">
      <c r="B2522" t="str">
        <f t="shared" si="54"/>
        <v/>
      </c>
    </row>
    <row r="2523" spans="2:2">
      <c r="B2523" t="str">
        <f t="shared" si="54"/>
        <v/>
      </c>
    </row>
    <row r="2524" spans="2:2">
      <c r="B2524" t="str">
        <f t="shared" si="54"/>
        <v/>
      </c>
    </row>
    <row r="2525" spans="2:2">
      <c r="B2525" t="str">
        <f t="shared" si="54"/>
        <v/>
      </c>
    </row>
    <row r="2526" spans="2:2">
      <c r="B2526" t="str">
        <f t="shared" si="54"/>
        <v/>
      </c>
    </row>
    <row r="2527" spans="2:2">
      <c r="B2527" t="str">
        <f t="shared" si="54"/>
        <v/>
      </c>
    </row>
    <row r="2528" spans="2:2">
      <c r="B2528" t="str">
        <f t="shared" si="54"/>
        <v/>
      </c>
    </row>
    <row r="2529" spans="2:2">
      <c r="B2529" t="str">
        <f t="shared" si="54"/>
        <v/>
      </c>
    </row>
    <row r="2530" spans="2:2">
      <c r="B2530" t="str">
        <f t="shared" si="54"/>
        <v/>
      </c>
    </row>
    <row r="2531" spans="2:2">
      <c r="B2531" t="str">
        <f t="shared" si="54"/>
        <v/>
      </c>
    </row>
    <row r="2532" spans="2:2">
      <c r="B2532" t="str">
        <f t="shared" si="54"/>
        <v/>
      </c>
    </row>
    <row r="2533" spans="2:2">
      <c r="B2533" t="str">
        <f t="shared" si="54"/>
        <v/>
      </c>
    </row>
    <row r="2534" spans="2:2">
      <c r="B2534" t="str">
        <f t="shared" si="54"/>
        <v/>
      </c>
    </row>
    <row r="2535" spans="2:2">
      <c r="B2535" t="str">
        <f t="shared" si="54"/>
        <v/>
      </c>
    </row>
    <row r="2536" spans="2:2">
      <c r="B2536" t="str">
        <f t="shared" si="54"/>
        <v/>
      </c>
    </row>
    <row r="2537" spans="2:2">
      <c r="B2537" t="str">
        <f t="shared" si="54"/>
        <v/>
      </c>
    </row>
    <row r="2538" spans="2:2">
      <c r="B2538" t="str">
        <f t="shared" si="54"/>
        <v/>
      </c>
    </row>
    <row r="2539" spans="2:2">
      <c r="B2539" t="str">
        <f t="shared" si="54"/>
        <v/>
      </c>
    </row>
    <row r="2540" spans="2:2">
      <c r="B2540" t="str">
        <f t="shared" si="54"/>
        <v/>
      </c>
    </row>
    <row r="2541" spans="2:2">
      <c r="B2541" t="str">
        <f t="shared" si="54"/>
        <v/>
      </c>
    </row>
    <row r="2542" spans="2:2">
      <c r="B2542" t="str">
        <f t="shared" si="54"/>
        <v/>
      </c>
    </row>
    <row r="2543" spans="2:2">
      <c r="B2543" t="str">
        <f t="shared" si="54"/>
        <v/>
      </c>
    </row>
    <row r="2544" spans="2:2">
      <c r="B2544" t="str">
        <f t="shared" si="54"/>
        <v/>
      </c>
    </row>
    <row r="2545" spans="2:2">
      <c r="B2545" t="str">
        <f t="shared" si="54"/>
        <v/>
      </c>
    </row>
    <row r="2546" spans="2:2">
      <c r="B2546" t="str">
        <f t="shared" si="54"/>
        <v/>
      </c>
    </row>
    <row r="2547" spans="2:2">
      <c r="B2547" t="str">
        <f t="shared" si="54"/>
        <v/>
      </c>
    </row>
    <row r="2548" spans="2:2">
      <c r="B2548" t="str">
        <f t="shared" si="54"/>
        <v/>
      </c>
    </row>
    <row r="2549" spans="2:2">
      <c r="B2549" t="str">
        <f t="shared" si="54"/>
        <v/>
      </c>
    </row>
    <row r="2550" spans="2:2">
      <c r="B2550" t="str">
        <f t="shared" si="54"/>
        <v/>
      </c>
    </row>
    <row r="2551" spans="2:2">
      <c r="B2551" t="str">
        <f t="shared" si="54"/>
        <v/>
      </c>
    </row>
    <row r="2552" spans="2:2">
      <c r="B2552" t="str">
        <f t="shared" si="54"/>
        <v/>
      </c>
    </row>
    <row r="2553" spans="2:2">
      <c r="B2553" t="str">
        <f t="shared" si="54"/>
        <v/>
      </c>
    </row>
    <row r="2554" spans="2:2">
      <c r="B2554" t="str">
        <f t="shared" si="54"/>
        <v/>
      </c>
    </row>
    <row r="2555" spans="2:2">
      <c r="B2555" t="str">
        <f t="shared" si="54"/>
        <v/>
      </c>
    </row>
    <row r="2556" spans="2:2">
      <c r="B2556" t="str">
        <f t="shared" si="54"/>
        <v/>
      </c>
    </row>
    <row r="2557" spans="2:2">
      <c r="B2557" t="str">
        <f t="shared" si="54"/>
        <v/>
      </c>
    </row>
    <row r="2558" spans="2:2">
      <c r="B2558" t="str">
        <f t="shared" si="54"/>
        <v/>
      </c>
    </row>
    <row r="2559" spans="2:2">
      <c r="B2559" t="str">
        <f t="shared" si="54"/>
        <v/>
      </c>
    </row>
    <row r="2560" spans="2:2">
      <c r="B2560" t="str">
        <f t="shared" si="54"/>
        <v/>
      </c>
    </row>
    <row r="2561" spans="2:2">
      <c r="B2561" t="str">
        <f t="shared" si="54"/>
        <v/>
      </c>
    </row>
    <row r="2562" spans="2:2">
      <c r="B2562" t="str">
        <f t="shared" si="54"/>
        <v/>
      </c>
    </row>
    <row r="2563" spans="2:2">
      <c r="B2563" t="str">
        <f t="shared" ref="B2563:B2626" si="55">IFERROR(LEFT(CONCATENATE(H2563," ",J2563),LEN(CONCATENATE(H2563," ",J2563))-2),"")</f>
        <v/>
      </c>
    </row>
    <row r="2564" spans="2:2">
      <c r="B2564" t="str">
        <f t="shared" si="55"/>
        <v/>
      </c>
    </row>
    <row r="2565" spans="2:2">
      <c r="B2565" t="str">
        <f t="shared" si="55"/>
        <v/>
      </c>
    </row>
    <row r="2566" spans="2:2">
      <c r="B2566" t="str">
        <f t="shared" si="55"/>
        <v/>
      </c>
    </row>
    <row r="2567" spans="2:2">
      <c r="B2567" t="str">
        <f t="shared" si="55"/>
        <v/>
      </c>
    </row>
    <row r="2568" spans="2:2">
      <c r="B2568" t="str">
        <f t="shared" si="55"/>
        <v/>
      </c>
    </row>
    <row r="2569" spans="2:2">
      <c r="B2569" t="str">
        <f t="shared" si="55"/>
        <v/>
      </c>
    </row>
    <row r="2570" spans="2:2">
      <c r="B2570" t="str">
        <f t="shared" si="55"/>
        <v/>
      </c>
    </row>
    <row r="2571" spans="2:2">
      <c r="B2571" t="str">
        <f t="shared" si="55"/>
        <v/>
      </c>
    </row>
    <row r="2572" spans="2:2">
      <c r="B2572" t="str">
        <f t="shared" si="55"/>
        <v/>
      </c>
    </row>
    <row r="2573" spans="2:2">
      <c r="B2573" t="str">
        <f t="shared" si="55"/>
        <v/>
      </c>
    </row>
    <row r="2574" spans="2:2">
      <c r="B2574" t="str">
        <f t="shared" si="55"/>
        <v/>
      </c>
    </row>
    <row r="2575" spans="2:2">
      <c r="B2575" t="str">
        <f t="shared" si="55"/>
        <v/>
      </c>
    </row>
    <row r="2576" spans="2:2">
      <c r="B2576" t="str">
        <f t="shared" si="55"/>
        <v/>
      </c>
    </row>
    <row r="2577" spans="2:2">
      <c r="B2577" t="str">
        <f t="shared" si="55"/>
        <v/>
      </c>
    </row>
    <row r="2578" spans="2:2">
      <c r="B2578" t="str">
        <f t="shared" si="55"/>
        <v/>
      </c>
    </row>
    <row r="2579" spans="2:2">
      <c r="B2579" t="str">
        <f t="shared" si="55"/>
        <v/>
      </c>
    </row>
    <row r="2580" spans="2:2">
      <c r="B2580" t="str">
        <f t="shared" si="55"/>
        <v/>
      </c>
    </row>
    <row r="2581" spans="2:2">
      <c r="B2581" t="str">
        <f t="shared" si="55"/>
        <v/>
      </c>
    </row>
    <row r="2582" spans="2:2">
      <c r="B2582" t="str">
        <f t="shared" si="55"/>
        <v/>
      </c>
    </row>
    <row r="2583" spans="2:2">
      <c r="B2583" t="str">
        <f t="shared" si="55"/>
        <v/>
      </c>
    </row>
    <row r="2584" spans="2:2">
      <c r="B2584" t="str">
        <f t="shared" si="55"/>
        <v/>
      </c>
    </row>
    <row r="2585" spans="2:2">
      <c r="B2585" t="str">
        <f t="shared" si="55"/>
        <v/>
      </c>
    </row>
    <row r="2586" spans="2:2">
      <c r="B2586" t="str">
        <f t="shared" si="55"/>
        <v/>
      </c>
    </row>
    <row r="2587" spans="2:2">
      <c r="B2587" t="str">
        <f t="shared" si="55"/>
        <v/>
      </c>
    </row>
    <row r="2588" spans="2:2">
      <c r="B2588" t="str">
        <f t="shared" si="55"/>
        <v/>
      </c>
    </row>
    <row r="2589" spans="2:2">
      <c r="B2589" t="str">
        <f t="shared" si="55"/>
        <v/>
      </c>
    </row>
    <row r="2590" spans="2:2">
      <c r="B2590" t="str">
        <f t="shared" si="55"/>
        <v/>
      </c>
    </row>
    <row r="2591" spans="2:2">
      <c r="B2591" t="str">
        <f t="shared" si="55"/>
        <v/>
      </c>
    </row>
    <row r="2592" spans="2:2">
      <c r="B2592" t="str">
        <f t="shared" si="55"/>
        <v/>
      </c>
    </row>
    <row r="2593" spans="2:2">
      <c r="B2593" t="str">
        <f t="shared" si="55"/>
        <v/>
      </c>
    </row>
    <row r="2594" spans="2:2">
      <c r="B2594" t="str">
        <f t="shared" si="55"/>
        <v/>
      </c>
    </row>
    <row r="2595" spans="2:2">
      <c r="B2595" t="str">
        <f t="shared" si="55"/>
        <v/>
      </c>
    </row>
    <row r="2596" spans="2:2">
      <c r="B2596" t="str">
        <f t="shared" si="55"/>
        <v/>
      </c>
    </row>
    <row r="2597" spans="2:2">
      <c r="B2597" t="str">
        <f t="shared" si="55"/>
        <v/>
      </c>
    </row>
    <row r="2598" spans="2:2">
      <c r="B2598" t="str">
        <f t="shared" si="55"/>
        <v/>
      </c>
    </row>
    <row r="2599" spans="2:2">
      <c r="B2599" t="str">
        <f t="shared" si="55"/>
        <v/>
      </c>
    </row>
    <row r="2600" spans="2:2">
      <c r="B2600" t="str">
        <f t="shared" si="55"/>
        <v/>
      </c>
    </row>
    <row r="2601" spans="2:2">
      <c r="B2601" t="str">
        <f t="shared" si="55"/>
        <v/>
      </c>
    </row>
    <row r="2602" spans="2:2">
      <c r="B2602" t="str">
        <f t="shared" si="55"/>
        <v/>
      </c>
    </row>
    <row r="2603" spans="2:2">
      <c r="B2603" t="str">
        <f t="shared" si="55"/>
        <v/>
      </c>
    </row>
    <row r="2604" spans="2:2">
      <c r="B2604" t="str">
        <f t="shared" si="55"/>
        <v/>
      </c>
    </row>
    <row r="2605" spans="2:2">
      <c r="B2605" t="str">
        <f t="shared" si="55"/>
        <v/>
      </c>
    </row>
    <row r="2606" spans="2:2">
      <c r="B2606" t="str">
        <f t="shared" si="55"/>
        <v/>
      </c>
    </row>
    <row r="2607" spans="2:2">
      <c r="B2607" t="str">
        <f t="shared" si="55"/>
        <v/>
      </c>
    </row>
    <row r="2608" spans="2:2">
      <c r="B2608" t="str">
        <f t="shared" si="55"/>
        <v/>
      </c>
    </row>
    <row r="2609" spans="2:2">
      <c r="B2609" t="str">
        <f t="shared" si="55"/>
        <v/>
      </c>
    </row>
    <row r="2610" spans="2:2">
      <c r="B2610" t="str">
        <f t="shared" si="55"/>
        <v/>
      </c>
    </row>
    <row r="2611" spans="2:2">
      <c r="B2611" t="str">
        <f t="shared" si="55"/>
        <v/>
      </c>
    </row>
    <row r="2612" spans="2:2">
      <c r="B2612" t="str">
        <f t="shared" si="55"/>
        <v/>
      </c>
    </row>
    <row r="2613" spans="2:2">
      <c r="B2613" t="str">
        <f t="shared" si="55"/>
        <v/>
      </c>
    </row>
    <row r="2614" spans="2:2">
      <c r="B2614" t="str">
        <f t="shared" si="55"/>
        <v/>
      </c>
    </row>
    <row r="2615" spans="2:2">
      <c r="B2615" t="str">
        <f t="shared" si="55"/>
        <v/>
      </c>
    </row>
    <row r="2616" spans="2:2">
      <c r="B2616" t="str">
        <f t="shared" si="55"/>
        <v/>
      </c>
    </row>
    <row r="2617" spans="2:2">
      <c r="B2617" t="str">
        <f t="shared" si="55"/>
        <v/>
      </c>
    </row>
    <row r="2618" spans="2:2">
      <c r="B2618" t="str">
        <f t="shared" si="55"/>
        <v/>
      </c>
    </row>
    <row r="2619" spans="2:2">
      <c r="B2619" t="str">
        <f t="shared" si="55"/>
        <v/>
      </c>
    </row>
    <row r="2620" spans="2:2">
      <c r="B2620" t="str">
        <f t="shared" si="55"/>
        <v/>
      </c>
    </row>
    <row r="2621" spans="2:2">
      <c r="B2621" t="str">
        <f t="shared" si="55"/>
        <v/>
      </c>
    </row>
    <row r="2622" spans="2:2">
      <c r="B2622" t="str">
        <f t="shared" si="55"/>
        <v/>
      </c>
    </row>
    <row r="2623" spans="2:2">
      <c r="B2623" t="str">
        <f t="shared" si="55"/>
        <v/>
      </c>
    </row>
    <row r="2624" spans="2:2">
      <c r="B2624" t="str">
        <f t="shared" si="55"/>
        <v/>
      </c>
    </row>
    <row r="2625" spans="2:2">
      <c r="B2625" t="str">
        <f t="shared" si="55"/>
        <v/>
      </c>
    </row>
    <row r="2626" spans="2:2">
      <c r="B2626" t="str">
        <f t="shared" si="55"/>
        <v/>
      </c>
    </row>
    <row r="2627" spans="2:2">
      <c r="B2627" t="str">
        <f t="shared" ref="B2627:B2690" si="56">IFERROR(LEFT(CONCATENATE(H2627," ",J2627),LEN(CONCATENATE(H2627," ",J2627))-2),"")</f>
        <v/>
      </c>
    </row>
    <row r="2628" spans="2:2">
      <c r="B2628" t="str">
        <f t="shared" si="56"/>
        <v/>
      </c>
    </row>
    <row r="2629" spans="2:2">
      <c r="B2629" t="str">
        <f t="shared" si="56"/>
        <v/>
      </c>
    </row>
    <row r="2630" spans="2:2">
      <c r="B2630" t="str">
        <f t="shared" si="56"/>
        <v/>
      </c>
    </row>
    <row r="2631" spans="2:2">
      <c r="B2631" t="str">
        <f t="shared" si="56"/>
        <v/>
      </c>
    </row>
    <row r="2632" spans="2:2">
      <c r="B2632" t="str">
        <f t="shared" si="56"/>
        <v/>
      </c>
    </row>
    <row r="2633" spans="2:2">
      <c r="B2633" t="str">
        <f t="shared" si="56"/>
        <v/>
      </c>
    </row>
    <row r="2634" spans="2:2">
      <c r="B2634" t="str">
        <f t="shared" si="56"/>
        <v/>
      </c>
    </row>
    <row r="2635" spans="2:2">
      <c r="B2635" t="str">
        <f t="shared" si="56"/>
        <v/>
      </c>
    </row>
    <row r="2636" spans="2:2">
      <c r="B2636" t="str">
        <f t="shared" si="56"/>
        <v/>
      </c>
    </row>
    <row r="2637" spans="2:2">
      <c r="B2637" t="str">
        <f t="shared" si="56"/>
        <v/>
      </c>
    </row>
    <row r="2638" spans="2:2">
      <c r="B2638" t="str">
        <f t="shared" si="56"/>
        <v/>
      </c>
    </row>
    <row r="2639" spans="2:2">
      <c r="B2639" t="str">
        <f t="shared" si="56"/>
        <v/>
      </c>
    </row>
    <row r="2640" spans="2:2">
      <c r="B2640" t="str">
        <f t="shared" si="56"/>
        <v/>
      </c>
    </row>
    <row r="2641" spans="2:2">
      <c r="B2641" t="str">
        <f t="shared" si="56"/>
        <v/>
      </c>
    </row>
    <row r="2642" spans="2:2">
      <c r="B2642" t="str">
        <f t="shared" si="56"/>
        <v/>
      </c>
    </row>
    <row r="2643" spans="2:2">
      <c r="B2643" t="str">
        <f t="shared" si="56"/>
        <v/>
      </c>
    </row>
    <row r="2644" spans="2:2">
      <c r="B2644" t="str">
        <f t="shared" si="56"/>
        <v/>
      </c>
    </row>
    <row r="2645" spans="2:2">
      <c r="B2645" t="str">
        <f t="shared" si="56"/>
        <v/>
      </c>
    </row>
    <row r="2646" spans="2:2">
      <c r="B2646" t="str">
        <f t="shared" si="56"/>
        <v/>
      </c>
    </row>
    <row r="2647" spans="2:2">
      <c r="B2647" t="str">
        <f t="shared" si="56"/>
        <v/>
      </c>
    </row>
    <row r="2648" spans="2:2">
      <c r="B2648" t="str">
        <f t="shared" si="56"/>
        <v/>
      </c>
    </row>
    <row r="2649" spans="2:2">
      <c r="B2649" t="str">
        <f t="shared" si="56"/>
        <v/>
      </c>
    </row>
    <row r="2650" spans="2:2">
      <c r="B2650" t="str">
        <f t="shared" si="56"/>
        <v/>
      </c>
    </row>
    <row r="2651" spans="2:2">
      <c r="B2651" t="str">
        <f t="shared" si="56"/>
        <v/>
      </c>
    </row>
    <row r="2652" spans="2:2">
      <c r="B2652" t="str">
        <f t="shared" si="56"/>
        <v/>
      </c>
    </row>
    <row r="2653" spans="2:2">
      <c r="B2653" t="str">
        <f t="shared" si="56"/>
        <v/>
      </c>
    </row>
    <row r="2654" spans="2:2">
      <c r="B2654" t="str">
        <f t="shared" si="56"/>
        <v/>
      </c>
    </row>
    <row r="2655" spans="2:2">
      <c r="B2655" t="str">
        <f t="shared" si="56"/>
        <v/>
      </c>
    </row>
    <row r="2656" spans="2:2">
      <c r="B2656" t="str">
        <f t="shared" si="56"/>
        <v/>
      </c>
    </row>
    <row r="2657" spans="2:2">
      <c r="B2657" t="str">
        <f t="shared" si="56"/>
        <v/>
      </c>
    </row>
    <row r="2658" spans="2:2">
      <c r="B2658" t="str">
        <f t="shared" si="56"/>
        <v/>
      </c>
    </row>
    <row r="2659" spans="2:2">
      <c r="B2659" t="str">
        <f t="shared" si="56"/>
        <v/>
      </c>
    </row>
    <row r="2660" spans="2:2">
      <c r="B2660" t="str">
        <f t="shared" si="56"/>
        <v/>
      </c>
    </row>
    <row r="2661" spans="2:2">
      <c r="B2661" t="str">
        <f t="shared" si="56"/>
        <v/>
      </c>
    </row>
    <row r="2662" spans="2:2">
      <c r="B2662" t="str">
        <f t="shared" si="56"/>
        <v/>
      </c>
    </row>
    <row r="2663" spans="2:2">
      <c r="B2663" t="str">
        <f t="shared" si="56"/>
        <v/>
      </c>
    </row>
    <row r="2664" spans="2:2">
      <c r="B2664" t="str">
        <f t="shared" si="56"/>
        <v/>
      </c>
    </row>
    <row r="2665" spans="2:2">
      <c r="B2665" t="str">
        <f t="shared" si="56"/>
        <v/>
      </c>
    </row>
    <row r="2666" spans="2:2">
      <c r="B2666" t="str">
        <f t="shared" si="56"/>
        <v/>
      </c>
    </row>
    <row r="2667" spans="2:2">
      <c r="B2667" t="str">
        <f t="shared" si="56"/>
        <v/>
      </c>
    </row>
    <row r="2668" spans="2:2">
      <c r="B2668" t="str">
        <f t="shared" si="56"/>
        <v/>
      </c>
    </row>
    <row r="2669" spans="2:2">
      <c r="B2669" t="str">
        <f t="shared" si="56"/>
        <v/>
      </c>
    </row>
    <row r="2670" spans="2:2">
      <c r="B2670" t="str">
        <f t="shared" si="56"/>
        <v/>
      </c>
    </row>
    <row r="2671" spans="2:2">
      <c r="B2671" t="str">
        <f t="shared" si="56"/>
        <v/>
      </c>
    </row>
    <row r="2672" spans="2:2">
      <c r="B2672" t="str">
        <f t="shared" si="56"/>
        <v/>
      </c>
    </row>
    <row r="2673" spans="2:2">
      <c r="B2673" t="str">
        <f t="shared" si="56"/>
        <v/>
      </c>
    </row>
    <row r="2674" spans="2:2">
      <c r="B2674" t="str">
        <f t="shared" si="56"/>
        <v/>
      </c>
    </row>
    <row r="2675" spans="2:2">
      <c r="B2675" t="str">
        <f t="shared" si="56"/>
        <v/>
      </c>
    </row>
    <row r="2676" spans="2:2">
      <c r="B2676" t="str">
        <f t="shared" si="56"/>
        <v/>
      </c>
    </row>
    <row r="2677" spans="2:2">
      <c r="B2677" t="str">
        <f t="shared" si="56"/>
        <v/>
      </c>
    </row>
    <row r="2678" spans="2:2">
      <c r="B2678" t="str">
        <f t="shared" si="56"/>
        <v/>
      </c>
    </row>
    <row r="2679" spans="2:2">
      <c r="B2679" t="str">
        <f t="shared" si="56"/>
        <v/>
      </c>
    </row>
    <row r="2680" spans="2:2">
      <c r="B2680" t="str">
        <f t="shared" si="56"/>
        <v/>
      </c>
    </row>
    <row r="2681" spans="2:2">
      <c r="B2681" t="str">
        <f t="shared" si="56"/>
        <v/>
      </c>
    </row>
    <row r="2682" spans="2:2">
      <c r="B2682" t="str">
        <f t="shared" si="56"/>
        <v/>
      </c>
    </row>
    <row r="2683" spans="2:2">
      <c r="B2683" t="str">
        <f t="shared" si="56"/>
        <v/>
      </c>
    </row>
    <row r="2684" spans="2:2">
      <c r="B2684" t="str">
        <f t="shared" si="56"/>
        <v/>
      </c>
    </row>
    <row r="2685" spans="2:2">
      <c r="B2685" t="str">
        <f t="shared" si="56"/>
        <v/>
      </c>
    </row>
    <row r="2686" spans="2:2">
      <c r="B2686" t="str">
        <f t="shared" si="56"/>
        <v/>
      </c>
    </row>
    <row r="2687" spans="2:2">
      <c r="B2687" t="str">
        <f t="shared" si="56"/>
        <v/>
      </c>
    </row>
    <row r="2688" spans="2:2">
      <c r="B2688" t="str">
        <f t="shared" si="56"/>
        <v/>
      </c>
    </row>
    <row r="2689" spans="2:2">
      <c r="B2689" t="str">
        <f t="shared" si="56"/>
        <v/>
      </c>
    </row>
    <row r="2690" spans="2:2">
      <c r="B2690" t="str">
        <f t="shared" si="56"/>
        <v/>
      </c>
    </row>
    <row r="2691" spans="2:2">
      <c r="B2691" t="str">
        <f t="shared" ref="B2691:B2754" si="57">IFERROR(LEFT(CONCATENATE(H2691," ",J2691),LEN(CONCATENATE(H2691," ",J2691))-2),"")</f>
        <v/>
      </c>
    </row>
    <row r="2692" spans="2:2">
      <c r="B2692" t="str">
        <f t="shared" si="57"/>
        <v/>
      </c>
    </row>
    <row r="2693" spans="2:2">
      <c r="B2693" t="str">
        <f t="shared" si="57"/>
        <v/>
      </c>
    </row>
    <row r="2694" spans="2:2">
      <c r="B2694" t="str">
        <f t="shared" si="57"/>
        <v/>
      </c>
    </row>
    <row r="2695" spans="2:2">
      <c r="B2695" t="str">
        <f t="shared" si="57"/>
        <v/>
      </c>
    </row>
    <row r="2696" spans="2:2">
      <c r="B2696" t="str">
        <f t="shared" si="57"/>
        <v/>
      </c>
    </row>
    <row r="2697" spans="2:2">
      <c r="B2697" t="str">
        <f t="shared" si="57"/>
        <v/>
      </c>
    </row>
    <row r="2698" spans="2:2">
      <c r="B2698" t="str">
        <f t="shared" si="57"/>
        <v/>
      </c>
    </row>
    <row r="2699" spans="2:2">
      <c r="B2699" t="str">
        <f t="shared" si="57"/>
        <v/>
      </c>
    </row>
    <row r="2700" spans="2:2">
      <c r="B2700" t="str">
        <f t="shared" si="57"/>
        <v/>
      </c>
    </row>
    <row r="2701" spans="2:2">
      <c r="B2701" t="str">
        <f t="shared" si="57"/>
        <v/>
      </c>
    </row>
    <row r="2702" spans="2:2">
      <c r="B2702" t="str">
        <f t="shared" si="57"/>
        <v/>
      </c>
    </row>
    <row r="2703" spans="2:2">
      <c r="B2703" t="str">
        <f t="shared" si="57"/>
        <v/>
      </c>
    </row>
    <row r="2704" spans="2:2">
      <c r="B2704" t="str">
        <f t="shared" si="57"/>
        <v/>
      </c>
    </row>
    <row r="2705" spans="2:2">
      <c r="B2705" t="str">
        <f t="shared" si="57"/>
        <v/>
      </c>
    </row>
    <row r="2706" spans="2:2">
      <c r="B2706" t="str">
        <f t="shared" si="57"/>
        <v/>
      </c>
    </row>
    <row r="2707" spans="2:2">
      <c r="B2707" t="str">
        <f t="shared" si="57"/>
        <v/>
      </c>
    </row>
    <row r="2708" spans="2:2">
      <c r="B2708" t="str">
        <f t="shared" si="57"/>
        <v/>
      </c>
    </row>
    <row r="2709" spans="2:2">
      <c r="B2709" t="str">
        <f t="shared" si="57"/>
        <v/>
      </c>
    </row>
    <row r="2710" spans="2:2">
      <c r="B2710" t="str">
        <f t="shared" si="57"/>
        <v/>
      </c>
    </row>
    <row r="2711" spans="2:2">
      <c r="B2711" t="str">
        <f t="shared" si="57"/>
        <v/>
      </c>
    </row>
    <row r="2712" spans="2:2">
      <c r="B2712" t="str">
        <f t="shared" si="57"/>
        <v/>
      </c>
    </row>
    <row r="2713" spans="2:2">
      <c r="B2713" t="str">
        <f t="shared" si="57"/>
        <v/>
      </c>
    </row>
    <row r="2714" spans="2:2">
      <c r="B2714" t="str">
        <f t="shared" si="57"/>
        <v/>
      </c>
    </row>
    <row r="2715" spans="2:2">
      <c r="B2715" t="str">
        <f t="shared" si="57"/>
        <v/>
      </c>
    </row>
    <row r="2716" spans="2:2">
      <c r="B2716" t="str">
        <f t="shared" si="57"/>
        <v/>
      </c>
    </row>
    <row r="2717" spans="2:2">
      <c r="B2717" t="str">
        <f t="shared" si="57"/>
        <v/>
      </c>
    </row>
    <row r="2718" spans="2:2">
      <c r="B2718" t="str">
        <f t="shared" si="57"/>
        <v/>
      </c>
    </row>
    <row r="2719" spans="2:2">
      <c r="B2719" t="str">
        <f t="shared" si="57"/>
        <v/>
      </c>
    </row>
    <row r="2720" spans="2:2">
      <c r="B2720" t="str">
        <f t="shared" si="57"/>
        <v/>
      </c>
    </row>
    <row r="2721" spans="2:2">
      <c r="B2721" t="str">
        <f t="shared" si="57"/>
        <v/>
      </c>
    </row>
    <row r="2722" spans="2:2">
      <c r="B2722" t="str">
        <f t="shared" si="57"/>
        <v/>
      </c>
    </row>
    <row r="2723" spans="2:2">
      <c r="B2723" t="str">
        <f t="shared" si="57"/>
        <v/>
      </c>
    </row>
    <row r="2724" spans="2:2">
      <c r="B2724" t="str">
        <f t="shared" si="57"/>
        <v/>
      </c>
    </row>
    <row r="2725" spans="2:2">
      <c r="B2725" t="str">
        <f t="shared" si="57"/>
        <v/>
      </c>
    </row>
    <row r="2726" spans="2:2">
      <c r="B2726" t="str">
        <f t="shared" si="57"/>
        <v/>
      </c>
    </row>
    <row r="2727" spans="2:2">
      <c r="B2727" t="str">
        <f t="shared" si="57"/>
        <v/>
      </c>
    </row>
    <row r="2728" spans="2:2">
      <c r="B2728" t="str">
        <f t="shared" si="57"/>
        <v/>
      </c>
    </row>
    <row r="2729" spans="2:2">
      <c r="B2729" t="str">
        <f t="shared" si="57"/>
        <v/>
      </c>
    </row>
    <row r="2730" spans="2:2">
      <c r="B2730" t="str">
        <f t="shared" si="57"/>
        <v/>
      </c>
    </row>
    <row r="2731" spans="2:2">
      <c r="B2731" t="str">
        <f t="shared" si="57"/>
        <v/>
      </c>
    </row>
    <row r="2732" spans="2:2">
      <c r="B2732" t="str">
        <f t="shared" si="57"/>
        <v/>
      </c>
    </row>
    <row r="2733" spans="2:2">
      <c r="B2733" t="str">
        <f t="shared" si="57"/>
        <v/>
      </c>
    </row>
    <row r="2734" spans="2:2">
      <c r="B2734" t="str">
        <f t="shared" si="57"/>
        <v/>
      </c>
    </row>
    <row r="2735" spans="2:2">
      <c r="B2735" t="str">
        <f t="shared" si="57"/>
        <v/>
      </c>
    </row>
    <row r="2736" spans="2:2">
      <c r="B2736" t="str">
        <f t="shared" si="57"/>
        <v/>
      </c>
    </row>
    <row r="2737" spans="2:2">
      <c r="B2737" t="str">
        <f t="shared" si="57"/>
        <v/>
      </c>
    </row>
    <row r="2738" spans="2:2">
      <c r="B2738" t="str">
        <f t="shared" si="57"/>
        <v/>
      </c>
    </row>
    <row r="2739" spans="2:2">
      <c r="B2739" t="str">
        <f t="shared" si="57"/>
        <v/>
      </c>
    </row>
    <row r="2740" spans="2:2">
      <c r="B2740" t="str">
        <f t="shared" si="57"/>
        <v/>
      </c>
    </row>
    <row r="2741" spans="2:2">
      <c r="B2741" t="str">
        <f t="shared" si="57"/>
        <v/>
      </c>
    </row>
    <row r="2742" spans="2:2">
      <c r="B2742" t="str">
        <f t="shared" si="57"/>
        <v/>
      </c>
    </row>
    <row r="2743" spans="2:2">
      <c r="B2743" t="str">
        <f t="shared" si="57"/>
        <v/>
      </c>
    </row>
    <row r="2744" spans="2:2">
      <c r="B2744" t="str">
        <f t="shared" si="57"/>
        <v/>
      </c>
    </row>
    <row r="2745" spans="2:2">
      <c r="B2745" t="str">
        <f t="shared" si="57"/>
        <v/>
      </c>
    </row>
    <row r="2746" spans="2:2">
      <c r="B2746" t="str">
        <f t="shared" si="57"/>
        <v/>
      </c>
    </row>
    <row r="2747" spans="2:2">
      <c r="B2747" t="str">
        <f t="shared" si="57"/>
        <v/>
      </c>
    </row>
    <row r="2748" spans="2:2">
      <c r="B2748" t="str">
        <f t="shared" si="57"/>
        <v/>
      </c>
    </row>
    <row r="2749" spans="2:2">
      <c r="B2749" t="str">
        <f t="shared" si="57"/>
        <v/>
      </c>
    </row>
    <row r="2750" spans="2:2">
      <c r="B2750" t="str">
        <f t="shared" si="57"/>
        <v/>
      </c>
    </row>
    <row r="2751" spans="2:2">
      <c r="B2751" t="str">
        <f t="shared" si="57"/>
        <v/>
      </c>
    </row>
    <row r="2752" spans="2:2">
      <c r="B2752" t="str">
        <f t="shared" si="57"/>
        <v/>
      </c>
    </row>
    <row r="2753" spans="2:2">
      <c r="B2753" t="str">
        <f t="shared" si="57"/>
        <v/>
      </c>
    </row>
    <row r="2754" spans="2:2">
      <c r="B2754" t="str">
        <f t="shared" si="57"/>
        <v/>
      </c>
    </row>
    <row r="2755" spans="2:2">
      <c r="B2755" t="str">
        <f t="shared" ref="B2755:B2818" si="58">IFERROR(LEFT(CONCATENATE(H2755," ",J2755),LEN(CONCATENATE(H2755," ",J2755))-2),"")</f>
        <v/>
      </c>
    </row>
    <row r="2756" spans="2:2">
      <c r="B2756" t="str">
        <f t="shared" si="58"/>
        <v/>
      </c>
    </row>
    <row r="2757" spans="2:2">
      <c r="B2757" t="str">
        <f t="shared" si="58"/>
        <v/>
      </c>
    </row>
    <row r="2758" spans="2:2">
      <c r="B2758" t="str">
        <f t="shared" si="58"/>
        <v/>
      </c>
    </row>
    <row r="2759" spans="2:2">
      <c r="B2759" t="str">
        <f t="shared" si="58"/>
        <v/>
      </c>
    </row>
    <row r="2760" spans="2:2">
      <c r="B2760" t="str">
        <f t="shared" si="58"/>
        <v/>
      </c>
    </row>
    <row r="2761" spans="2:2">
      <c r="B2761" t="str">
        <f t="shared" si="58"/>
        <v/>
      </c>
    </row>
    <row r="2762" spans="2:2">
      <c r="B2762" t="str">
        <f t="shared" si="58"/>
        <v/>
      </c>
    </row>
    <row r="2763" spans="2:2">
      <c r="B2763" t="str">
        <f t="shared" si="58"/>
        <v/>
      </c>
    </row>
    <row r="2764" spans="2:2">
      <c r="B2764" t="str">
        <f t="shared" si="58"/>
        <v/>
      </c>
    </row>
    <row r="2765" spans="2:2">
      <c r="B2765" t="str">
        <f t="shared" si="58"/>
        <v/>
      </c>
    </row>
    <row r="2766" spans="2:2">
      <c r="B2766" t="str">
        <f t="shared" si="58"/>
        <v/>
      </c>
    </row>
    <row r="2767" spans="2:2">
      <c r="B2767" t="str">
        <f t="shared" si="58"/>
        <v/>
      </c>
    </row>
    <row r="2768" spans="2:2">
      <c r="B2768" t="str">
        <f t="shared" si="58"/>
        <v/>
      </c>
    </row>
    <row r="2769" spans="2:2">
      <c r="B2769" t="str">
        <f t="shared" si="58"/>
        <v/>
      </c>
    </row>
    <row r="2770" spans="2:2">
      <c r="B2770" t="str">
        <f t="shared" si="58"/>
        <v/>
      </c>
    </row>
    <row r="2771" spans="2:2">
      <c r="B2771" t="str">
        <f t="shared" si="58"/>
        <v/>
      </c>
    </row>
    <row r="2772" spans="2:2">
      <c r="B2772" t="str">
        <f t="shared" si="58"/>
        <v/>
      </c>
    </row>
    <row r="2773" spans="2:2">
      <c r="B2773" t="str">
        <f t="shared" si="58"/>
        <v/>
      </c>
    </row>
    <row r="2774" spans="2:2">
      <c r="B2774" t="str">
        <f t="shared" si="58"/>
        <v/>
      </c>
    </row>
    <row r="2775" spans="2:2">
      <c r="B2775" t="str">
        <f t="shared" si="58"/>
        <v/>
      </c>
    </row>
    <row r="2776" spans="2:2">
      <c r="B2776" t="str">
        <f t="shared" si="58"/>
        <v/>
      </c>
    </row>
    <row r="2777" spans="2:2">
      <c r="B2777" t="str">
        <f t="shared" si="58"/>
        <v/>
      </c>
    </row>
    <row r="2778" spans="2:2">
      <c r="B2778" t="str">
        <f t="shared" si="58"/>
        <v/>
      </c>
    </row>
    <row r="2779" spans="2:2">
      <c r="B2779" t="str">
        <f t="shared" si="58"/>
        <v/>
      </c>
    </row>
    <row r="2780" spans="2:2">
      <c r="B2780" t="str">
        <f t="shared" si="58"/>
        <v/>
      </c>
    </row>
    <row r="2781" spans="2:2">
      <c r="B2781" t="str">
        <f t="shared" si="58"/>
        <v/>
      </c>
    </row>
    <row r="2782" spans="2:2">
      <c r="B2782" t="str">
        <f t="shared" si="58"/>
        <v/>
      </c>
    </row>
    <row r="2783" spans="2:2">
      <c r="B2783" t="str">
        <f t="shared" si="58"/>
        <v/>
      </c>
    </row>
    <row r="2784" spans="2:2">
      <c r="B2784" t="str">
        <f t="shared" si="58"/>
        <v/>
      </c>
    </row>
    <row r="2785" spans="2:2">
      <c r="B2785" t="str">
        <f t="shared" si="58"/>
        <v/>
      </c>
    </row>
    <row r="2786" spans="2:2">
      <c r="B2786" t="str">
        <f t="shared" si="58"/>
        <v/>
      </c>
    </row>
    <row r="2787" spans="2:2">
      <c r="B2787" t="str">
        <f t="shared" si="58"/>
        <v/>
      </c>
    </row>
    <row r="2788" spans="2:2">
      <c r="B2788" t="str">
        <f t="shared" si="58"/>
        <v/>
      </c>
    </row>
    <row r="2789" spans="2:2">
      <c r="B2789" t="str">
        <f t="shared" si="58"/>
        <v/>
      </c>
    </row>
    <row r="2790" spans="2:2">
      <c r="B2790" t="str">
        <f t="shared" si="58"/>
        <v/>
      </c>
    </row>
    <row r="2791" spans="2:2">
      <c r="B2791" t="str">
        <f t="shared" si="58"/>
        <v/>
      </c>
    </row>
    <row r="2792" spans="2:2">
      <c r="B2792" t="str">
        <f t="shared" si="58"/>
        <v/>
      </c>
    </row>
    <row r="2793" spans="2:2">
      <c r="B2793" t="str">
        <f t="shared" si="58"/>
        <v/>
      </c>
    </row>
    <row r="2794" spans="2:2">
      <c r="B2794" t="str">
        <f t="shared" si="58"/>
        <v/>
      </c>
    </row>
    <row r="2795" spans="2:2">
      <c r="B2795" t="str">
        <f t="shared" si="58"/>
        <v/>
      </c>
    </row>
    <row r="2796" spans="2:2">
      <c r="B2796" t="str">
        <f t="shared" si="58"/>
        <v/>
      </c>
    </row>
    <row r="2797" spans="2:2">
      <c r="B2797" t="str">
        <f t="shared" si="58"/>
        <v/>
      </c>
    </row>
    <row r="2798" spans="2:2">
      <c r="B2798" t="str">
        <f t="shared" si="58"/>
        <v/>
      </c>
    </row>
    <row r="2799" spans="2:2">
      <c r="B2799" t="str">
        <f t="shared" si="58"/>
        <v/>
      </c>
    </row>
    <row r="2800" spans="2:2">
      <c r="B2800" t="str">
        <f t="shared" si="58"/>
        <v/>
      </c>
    </row>
    <row r="2801" spans="2:2">
      <c r="B2801" t="str">
        <f t="shared" si="58"/>
        <v/>
      </c>
    </row>
    <row r="2802" spans="2:2">
      <c r="B2802" t="str">
        <f t="shared" si="58"/>
        <v/>
      </c>
    </row>
    <row r="2803" spans="2:2">
      <c r="B2803" t="str">
        <f t="shared" si="58"/>
        <v/>
      </c>
    </row>
    <row r="2804" spans="2:2">
      <c r="B2804" t="str">
        <f t="shared" si="58"/>
        <v/>
      </c>
    </row>
    <row r="2805" spans="2:2">
      <c r="B2805" t="str">
        <f t="shared" si="58"/>
        <v/>
      </c>
    </row>
    <row r="2806" spans="2:2">
      <c r="B2806" t="str">
        <f t="shared" si="58"/>
        <v/>
      </c>
    </row>
    <row r="2807" spans="2:2">
      <c r="B2807" t="str">
        <f t="shared" si="58"/>
        <v/>
      </c>
    </row>
    <row r="2808" spans="2:2">
      <c r="B2808" t="str">
        <f t="shared" si="58"/>
        <v/>
      </c>
    </row>
    <row r="2809" spans="2:2">
      <c r="B2809" t="str">
        <f t="shared" si="58"/>
        <v/>
      </c>
    </row>
    <row r="2810" spans="2:2">
      <c r="B2810" t="str">
        <f t="shared" si="58"/>
        <v/>
      </c>
    </row>
    <row r="2811" spans="2:2">
      <c r="B2811" t="str">
        <f t="shared" si="58"/>
        <v/>
      </c>
    </row>
    <row r="2812" spans="2:2">
      <c r="B2812" t="str">
        <f t="shared" si="58"/>
        <v/>
      </c>
    </row>
    <row r="2813" spans="2:2">
      <c r="B2813" t="str">
        <f t="shared" si="58"/>
        <v/>
      </c>
    </row>
    <row r="2814" spans="2:2">
      <c r="B2814" t="str">
        <f t="shared" si="58"/>
        <v/>
      </c>
    </row>
    <row r="2815" spans="2:2">
      <c r="B2815" t="str">
        <f t="shared" si="58"/>
        <v/>
      </c>
    </row>
    <row r="2816" spans="2:2">
      <c r="B2816" t="str">
        <f t="shared" si="58"/>
        <v/>
      </c>
    </row>
    <row r="2817" spans="2:2">
      <c r="B2817" t="str">
        <f t="shared" si="58"/>
        <v/>
      </c>
    </row>
    <row r="2818" spans="2:2">
      <c r="B2818" t="str">
        <f t="shared" si="58"/>
        <v/>
      </c>
    </row>
    <row r="2819" spans="2:2">
      <c r="B2819" t="str">
        <f t="shared" ref="B2819:B2882" si="59">IFERROR(LEFT(CONCATENATE(H2819," ",J2819),LEN(CONCATENATE(H2819," ",J2819))-2),"")</f>
        <v/>
      </c>
    </row>
    <row r="2820" spans="2:2">
      <c r="B2820" t="str">
        <f t="shared" si="59"/>
        <v/>
      </c>
    </row>
    <row r="2821" spans="2:2">
      <c r="B2821" t="str">
        <f t="shared" si="59"/>
        <v/>
      </c>
    </row>
    <row r="2822" spans="2:2">
      <c r="B2822" t="str">
        <f t="shared" si="59"/>
        <v/>
      </c>
    </row>
    <row r="2823" spans="2:2">
      <c r="B2823" t="str">
        <f t="shared" si="59"/>
        <v/>
      </c>
    </row>
    <row r="2824" spans="2:2">
      <c r="B2824" t="str">
        <f t="shared" si="59"/>
        <v/>
      </c>
    </row>
    <row r="2825" spans="2:2">
      <c r="B2825" t="str">
        <f t="shared" si="59"/>
        <v/>
      </c>
    </row>
    <row r="2826" spans="2:2">
      <c r="B2826" t="str">
        <f t="shared" si="59"/>
        <v/>
      </c>
    </row>
    <row r="2827" spans="2:2">
      <c r="B2827" t="str">
        <f t="shared" si="59"/>
        <v/>
      </c>
    </row>
    <row r="2828" spans="2:2">
      <c r="B2828" t="str">
        <f t="shared" si="59"/>
        <v/>
      </c>
    </row>
    <row r="2829" spans="2:2">
      <c r="B2829" t="str">
        <f t="shared" si="59"/>
        <v/>
      </c>
    </row>
    <row r="2830" spans="2:2">
      <c r="B2830" t="str">
        <f t="shared" si="59"/>
        <v/>
      </c>
    </row>
    <row r="2831" spans="2:2">
      <c r="B2831" t="str">
        <f t="shared" si="59"/>
        <v/>
      </c>
    </row>
    <row r="2832" spans="2:2">
      <c r="B2832" t="str">
        <f t="shared" si="59"/>
        <v/>
      </c>
    </row>
    <row r="2833" spans="2:2">
      <c r="B2833" t="str">
        <f t="shared" si="59"/>
        <v/>
      </c>
    </row>
    <row r="2834" spans="2:2">
      <c r="B2834" t="str">
        <f t="shared" si="59"/>
        <v/>
      </c>
    </row>
    <row r="2835" spans="2:2">
      <c r="B2835" t="str">
        <f t="shared" si="59"/>
        <v/>
      </c>
    </row>
    <row r="2836" spans="2:2">
      <c r="B2836" t="str">
        <f t="shared" si="59"/>
        <v/>
      </c>
    </row>
    <row r="2837" spans="2:2">
      <c r="B2837" t="str">
        <f t="shared" si="59"/>
        <v/>
      </c>
    </row>
    <row r="2838" spans="2:2">
      <c r="B2838" t="str">
        <f t="shared" si="59"/>
        <v/>
      </c>
    </row>
    <row r="2839" spans="2:2">
      <c r="B2839" t="str">
        <f t="shared" si="59"/>
        <v/>
      </c>
    </row>
    <row r="2840" spans="2:2">
      <c r="B2840" t="str">
        <f t="shared" si="59"/>
        <v/>
      </c>
    </row>
    <row r="2841" spans="2:2">
      <c r="B2841" t="str">
        <f t="shared" si="59"/>
        <v/>
      </c>
    </row>
    <row r="2842" spans="2:2">
      <c r="B2842" t="str">
        <f t="shared" si="59"/>
        <v/>
      </c>
    </row>
    <row r="2843" spans="2:2">
      <c r="B2843" t="str">
        <f t="shared" si="59"/>
        <v/>
      </c>
    </row>
    <row r="2844" spans="2:2">
      <c r="B2844" t="str">
        <f t="shared" si="59"/>
        <v/>
      </c>
    </row>
    <row r="2845" spans="2:2">
      <c r="B2845" t="str">
        <f t="shared" si="59"/>
        <v/>
      </c>
    </row>
    <row r="2846" spans="2:2">
      <c r="B2846" t="str">
        <f t="shared" si="59"/>
        <v/>
      </c>
    </row>
    <row r="2847" spans="2:2">
      <c r="B2847" t="str">
        <f t="shared" si="59"/>
        <v/>
      </c>
    </row>
    <row r="2848" spans="2:2">
      <c r="B2848" t="str">
        <f t="shared" si="59"/>
        <v/>
      </c>
    </row>
    <row r="2849" spans="2:2">
      <c r="B2849" t="str">
        <f t="shared" si="59"/>
        <v/>
      </c>
    </row>
    <row r="2850" spans="2:2">
      <c r="B2850" t="str">
        <f t="shared" si="59"/>
        <v/>
      </c>
    </row>
    <row r="2851" spans="2:2">
      <c r="B2851" t="str">
        <f t="shared" si="59"/>
        <v/>
      </c>
    </row>
    <row r="2852" spans="2:2">
      <c r="B2852" t="str">
        <f t="shared" si="59"/>
        <v/>
      </c>
    </row>
    <row r="2853" spans="2:2">
      <c r="B2853" t="str">
        <f t="shared" si="59"/>
        <v/>
      </c>
    </row>
    <row r="2854" spans="2:2">
      <c r="B2854" t="str">
        <f t="shared" si="59"/>
        <v/>
      </c>
    </row>
    <row r="2855" spans="2:2">
      <c r="B2855" t="str">
        <f t="shared" si="59"/>
        <v/>
      </c>
    </row>
    <row r="2856" spans="2:2">
      <c r="B2856" t="str">
        <f t="shared" si="59"/>
        <v/>
      </c>
    </row>
    <row r="2857" spans="2:2">
      <c r="B2857" t="str">
        <f t="shared" si="59"/>
        <v/>
      </c>
    </row>
    <row r="2858" spans="2:2">
      <c r="B2858" t="str">
        <f t="shared" si="59"/>
        <v/>
      </c>
    </row>
    <row r="2859" spans="2:2">
      <c r="B2859" t="str">
        <f t="shared" si="59"/>
        <v/>
      </c>
    </row>
    <row r="2860" spans="2:2">
      <c r="B2860" t="str">
        <f t="shared" si="59"/>
        <v/>
      </c>
    </row>
    <row r="2861" spans="2:2">
      <c r="B2861" t="str">
        <f t="shared" si="59"/>
        <v/>
      </c>
    </row>
    <row r="2862" spans="2:2">
      <c r="B2862" t="str">
        <f t="shared" si="59"/>
        <v/>
      </c>
    </row>
    <row r="2863" spans="2:2">
      <c r="B2863" t="str">
        <f t="shared" si="59"/>
        <v/>
      </c>
    </row>
    <row r="2864" spans="2:2">
      <c r="B2864" t="str">
        <f t="shared" si="59"/>
        <v/>
      </c>
    </row>
    <row r="2865" spans="2:2">
      <c r="B2865" t="str">
        <f t="shared" si="59"/>
        <v/>
      </c>
    </row>
    <row r="2866" spans="2:2">
      <c r="B2866" t="str">
        <f t="shared" si="59"/>
        <v/>
      </c>
    </row>
    <row r="2867" spans="2:2">
      <c r="B2867" t="str">
        <f t="shared" si="59"/>
        <v/>
      </c>
    </row>
    <row r="2868" spans="2:2">
      <c r="B2868" t="str">
        <f t="shared" si="59"/>
        <v/>
      </c>
    </row>
    <row r="2869" spans="2:2">
      <c r="B2869" t="str">
        <f t="shared" si="59"/>
        <v/>
      </c>
    </row>
    <row r="2870" spans="2:2">
      <c r="B2870" t="str">
        <f t="shared" si="59"/>
        <v/>
      </c>
    </row>
    <row r="2871" spans="2:2">
      <c r="B2871" t="str">
        <f t="shared" si="59"/>
        <v/>
      </c>
    </row>
    <row r="2872" spans="2:2">
      <c r="B2872" t="str">
        <f t="shared" si="59"/>
        <v/>
      </c>
    </row>
    <row r="2873" spans="2:2">
      <c r="B2873" t="str">
        <f t="shared" si="59"/>
        <v/>
      </c>
    </row>
    <row r="2874" spans="2:2">
      <c r="B2874" t="str">
        <f t="shared" si="59"/>
        <v/>
      </c>
    </row>
    <row r="2875" spans="2:2">
      <c r="B2875" t="str">
        <f t="shared" si="59"/>
        <v/>
      </c>
    </row>
    <row r="2876" spans="2:2">
      <c r="B2876" t="str">
        <f t="shared" si="59"/>
        <v/>
      </c>
    </row>
    <row r="2877" spans="2:2">
      <c r="B2877" t="str">
        <f t="shared" si="59"/>
        <v/>
      </c>
    </row>
    <row r="2878" spans="2:2">
      <c r="B2878" t="str">
        <f t="shared" si="59"/>
        <v/>
      </c>
    </row>
    <row r="2879" spans="2:2">
      <c r="B2879" t="str">
        <f t="shared" si="59"/>
        <v/>
      </c>
    </row>
    <row r="2880" spans="2:2">
      <c r="B2880" t="str">
        <f t="shared" si="59"/>
        <v/>
      </c>
    </row>
    <row r="2881" spans="2:2">
      <c r="B2881" t="str">
        <f t="shared" si="59"/>
        <v/>
      </c>
    </row>
    <row r="2882" spans="2:2">
      <c r="B2882" t="str">
        <f t="shared" si="59"/>
        <v/>
      </c>
    </row>
    <row r="2883" spans="2:2">
      <c r="B2883" t="str">
        <f t="shared" ref="B2883:B2946" si="60">IFERROR(LEFT(CONCATENATE(H2883," ",J2883),LEN(CONCATENATE(H2883," ",J2883))-2),"")</f>
        <v/>
      </c>
    </row>
    <row r="2884" spans="2:2">
      <c r="B2884" t="str">
        <f t="shared" si="60"/>
        <v/>
      </c>
    </row>
    <row r="2885" spans="2:2">
      <c r="B2885" t="str">
        <f t="shared" si="60"/>
        <v/>
      </c>
    </row>
    <row r="2886" spans="2:2">
      <c r="B2886" t="str">
        <f t="shared" si="60"/>
        <v/>
      </c>
    </row>
    <row r="2887" spans="2:2">
      <c r="B2887" t="str">
        <f t="shared" si="60"/>
        <v/>
      </c>
    </row>
    <row r="2888" spans="2:2">
      <c r="B2888" t="str">
        <f t="shared" si="60"/>
        <v/>
      </c>
    </row>
    <row r="2889" spans="2:2">
      <c r="B2889" t="str">
        <f t="shared" si="60"/>
        <v/>
      </c>
    </row>
    <row r="2890" spans="2:2">
      <c r="B2890" t="str">
        <f t="shared" si="60"/>
        <v/>
      </c>
    </row>
    <row r="2891" spans="2:2">
      <c r="B2891" t="str">
        <f t="shared" si="60"/>
        <v/>
      </c>
    </row>
    <row r="2892" spans="2:2">
      <c r="B2892" t="str">
        <f t="shared" si="60"/>
        <v/>
      </c>
    </row>
    <row r="2893" spans="2:2">
      <c r="B2893" t="str">
        <f t="shared" si="60"/>
        <v/>
      </c>
    </row>
    <row r="2894" spans="2:2">
      <c r="B2894" t="str">
        <f t="shared" si="60"/>
        <v/>
      </c>
    </row>
    <row r="2895" spans="2:2">
      <c r="B2895" t="str">
        <f t="shared" si="60"/>
        <v/>
      </c>
    </row>
    <row r="2896" spans="2:2">
      <c r="B2896" t="str">
        <f t="shared" si="60"/>
        <v/>
      </c>
    </row>
    <row r="2897" spans="2:2">
      <c r="B2897" t="str">
        <f t="shared" si="60"/>
        <v/>
      </c>
    </row>
    <row r="2898" spans="2:2">
      <c r="B2898" t="str">
        <f t="shared" si="60"/>
        <v/>
      </c>
    </row>
    <row r="2899" spans="2:2">
      <c r="B2899" t="str">
        <f t="shared" si="60"/>
        <v/>
      </c>
    </row>
    <row r="2900" spans="2:2">
      <c r="B2900" t="str">
        <f t="shared" si="60"/>
        <v/>
      </c>
    </row>
    <row r="2901" spans="2:2">
      <c r="B2901" t="str">
        <f t="shared" si="60"/>
        <v/>
      </c>
    </row>
    <row r="2902" spans="2:2">
      <c r="B2902" t="str">
        <f t="shared" si="60"/>
        <v/>
      </c>
    </row>
    <row r="2903" spans="2:2">
      <c r="B2903" t="str">
        <f t="shared" si="60"/>
        <v/>
      </c>
    </row>
    <row r="2904" spans="2:2">
      <c r="B2904" t="str">
        <f t="shared" si="60"/>
        <v/>
      </c>
    </row>
    <row r="2905" spans="2:2">
      <c r="B2905" t="str">
        <f t="shared" si="60"/>
        <v/>
      </c>
    </row>
    <row r="2906" spans="2:2">
      <c r="B2906" t="str">
        <f t="shared" si="60"/>
        <v/>
      </c>
    </row>
    <row r="2907" spans="2:2">
      <c r="B2907" t="str">
        <f t="shared" si="60"/>
        <v/>
      </c>
    </row>
    <row r="2908" spans="2:2">
      <c r="B2908" t="str">
        <f t="shared" si="60"/>
        <v/>
      </c>
    </row>
    <row r="2909" spans="2:2">
      <c r="B2909" t="str">
        <f t="shared" si="60"/>
        <v/>
      </c>
    </row>
    <row r="2910" spans="2:2">
      <c r="B2910" t="str">
        <f t="shared" si="60"/>
        <v/>
      </c>
    </row>
    <row r="2911" spans="2:2">
      <c r="B2911" t="str">
        <f t="shared" si="60"/>
        <v/>
      </c>
    </row>
    <row r="2912" spans="2:2">
      <c r="B2912" t="str">
        <f t="shared" si="60"/>
        <v/>
      </c>
    </row>
    <row r="2913" spans="2:2">
      <c r="B2913" t="str">
        <f t="shared" si="60"/>
        <v/>
      </c>
    </row>
    <row r="2914" spans="2:2">
      <c r="B2914" t="str">
        <f t="shared" si="60"/>
        <v/>
      </c>
    </row>
    <row r="2915" spans="2:2">
      <c r="B2915" t="str">
        <f t="shared" si="60"/>
        <v/>
      </c>
    </row>
    <row r="2916" spans="2:2">
      <c r="B2916" t="str">
        <f t="shared" si="60"/>
        <v/>
      </c>
    </row>
    <row r="2917" spans="2:2">
      <c r="B2917" t="str">
        <f t="shared" si="60"/>
        <v/>
      </c>
    </row>
    <row r="2918" spans="2:2">
      <c r="B2918" t="str">
        <f t="shared" si="60"/>
        <v/>
      </c>
    </row>
    <row r="2919" spans="2:2">
      <c r="B2919" t="str">
        <f t="shared" si="60"/>
        <v/>
      </c>
    </row>
    <row r="2920" spans="2:2">
      <c r="B2920" t="str">
        <f t="shared" si="60"/>
        <v/>
      </c>
    </row>
    <row r="2921" spans="2:2">
      <c r="B2921" t="str">
        <f t="shared" si="60"/>
        <v/>
      </c>
    </row>
    <row r="2922" spans="2:2">
      <c r="B2922" t="str">
        <f t="shared" si="60"/>
        <v/>
      </c>
    </row>
    <row r="2923" spans="2:2">
      <c r="B2923" t="str">
        <f t="shared" si="60"/>
        <v/>
      </c>
    </row>
    <row r="2924" spans="2:2">
      <c r="B2924" t="str">
        <f t="shared" si="60"/>
        <v/>
      </c>
    </row>
    <row r="2925" spans="2:2">
      <c r="B2925" t="str">
        <f t="shared" si="60"/>
        <v/>
      </c>
    </row>
    <row r="2926" spans="2:2">
      <c r="B2926" t="str">
        <f t="shared" si="60"/>
        <v/>
      </c>
    </row>
    <row r="2927" spans="2:2">
      <c r="B2927" t="str">
        <f t="shared" si="60"/>
        <v/>
      </c>
    </row>
    <row r="2928" spans="2:2">
      <c r="B2928" t="str">
        <f t="shared" si="60"/>
        <v/>
      </c>
    </row>
    <row r="2929" spans="2:2">
      <c r="B2929" t="str">
        <f t="shared" si="60"/>
        <v/>
      </c>
    </row>
    <row r="2930" spans="2:2">
      <c r="B2930" t="str">
        <f t="shared" si="60"/>
        <v/>
      </c>
    </row>
    <row r="2931" spans="2:2">
      <c r="B2931" t="str">
        <f t="shared" si="60"/>
        <v/>
      </c>
    </row>
    <row r="2932" spans="2:2">
      <c r="B2932" t="str">
        <f t="shared" si="60"/>
        <v/>
      </c>
    </row>
    <row r="2933" spans="2:2">
      <c r="B2933" t="str">
        <f t="shared" si="60"/>
        <v/>
      </c>
    </row>
    <row r="2934" spans="2:2">
      <c r="B2934" t="str">
        <f t="shared" si="60"/>
        <v/>
      </c>
    </row>
    <row r="2935" spans="2:2">
      <c r="B2935" t="str">
        <f t="shared" si="60"/>
        <v/>
      </c>
    </row>
    <row r="2936" spans="2:2">
      <c r="B2936" t="str">
        <f t="shared" si="60"/>
        <v/>
      </c>
    </row>
    <row r="2937" spans="2:2">
      <c r="B2937" t="str">
        <f t="shared" si="60"/>
        <v/>
      </c>
    </row>
    <row r="2938" spans="2:2">
      <c r="B2938" t="str">
        <f t="shared" si="60"/>
        <v/>
      </c>
    </row>
    <row r="2939" spans="2:2">
      <c r="B2939" t="str">
        <f t="shared" si="60"/>
        <v/>
      </c>
    </row>
    <row r="2940" spans="2:2">
      <c r="B2940" t="str">
        <f t="shared" si="60"/>
        <v/>
      </c>
    </row>
    <row r="2941" spans="2:2">
      <c r="B2941" t="str">
        <f t="shared" si="60"/>
        <v/>
      </c>
    </row>
    <row r="2942" spans="2:2">
      <c r="B2942" t="str">
        <f t="shared" si="60"/>
        <v/>
      </c>
    </row>
    <row r="2943" spans="2:2">
      <c r="B2943" t="str">
        <f t="shared" si="60"/>
        <v/>
      </c>
    </row>
    <row r="2944" spans="2:2">
      <c r="B2944" t="str">
        <f t="shared" si="60"/>
        <v/>
      </c>
    </row>
    <row r="2945" spans="2:2">
      <c r="B2945" t="str">
        <f t="shared" si="60"/>
        <v/>
      </c>
    </row>
    <row r="2946" spans="2:2">
      <c r="B2946" t="str">
        <f t="shared" si="60"/>
        <v/>
      </c>
    </row>
    <row r="2947" spans="2:2">
      <c r="B2947" t="str">
        <f t="shared" ref="B2947:B3000" si="61">IFERROR(LEFT(CONCATENATE(H2947," ",J2947),LEN(CONCATENATE(H2947," ",J2947))-2),"")</f>
        <v/>
      </c>
    </row>
    <row r="2948" spans="2:2">
      <c r="B2948" t="str">
        <f t="shared" si="61"/>
        <v/>
      </c>
    </row>
    <row r="2949" spans="2:2">
      <c r="B2949" t="str">
        <f t="shared" si="61"/>
        <v/>
      </c>
    </row>
    <row r="2950" spans="2:2">
      <c r="B2950" t="str">
        <f t="shared" si="61"/>
        <v/>
      </c>
    </row>
    <row r="2951" spans="2:2">
      <c r="B2951" t="str">
        <f t="shared" si="61"/>
        <v/>
      </c>
    </row>
    <row r="2952" spans="2:2">
      <c r="B2952" t="str">
        <f t="shared" si="61"/>
        <v/>
      </c>
    </row>
    <row r="2953" spans="2:2">
      <c r="B2953" t="str">
        <f t="shared" si="61"/>
        <v/>
      </c>
    </row>
    <row r="2954" spans="2:2">
      <c r="B2954" t="str">
        <f t="shared" si="61"/>
        <v/>
      </c>
    </row>
    <row r="2955" spans="2:2">
      <c r="B2955" t="str">
        <f t="shared" si="61"/>
        <v/>
      </c>
    </row>
    <row r="2956" spans="2:2">
      <c r="B2956" t="str">
        <f t="shared" si="61"/>
        <v/>
      </c>
    </row>
    <row r="2957" spans="2:2">
      <c r="B2957" t="str">
        <f t="shared" si="61"/>
        <v/>
      </c>
    </row>
    <row r="2958" spans="2:2">
      <c r="B2958" t="str">
        <f t="shared" si="61"/>
        <v/>
      </c>
    </row>
    <row r="2959" spans="2:2">
      <c r="B2959" t="str">
        <f t="shared" si="61"/>
        <v/>
      </c>
    </row>
    <row r="2960" spans="2:2">
      <c r="B2960" t="str">
        <f t="shared" si="61"/>
        <v/>
      </c>
    </row>
    <row r="2961" spans="2:2">
      <c r="B2961" t="str">
        <f t="shared" si="61"/>
        <v/>
      </c>
    </row>
    <row r="2962" spans="2:2">
      <c r="B2962" t="str">
        <f t="shared" si="61"/>
        <v/>
      </c>
    </row>
    <row r="2963" spans="2:2">
      <c r="B2963" t="str">
        <f t="shared" si="61"/>
        <v/>
      </c>
    </row>
    <row r="2964" spans="2:2">
      <c r="B2964" t="str">
        <f t="shared" si="61"/>
        <v/>
      </c>
    </row>
    <row r="2965" spans="2:2">
      <c r="B2965" t="str">
        <f t="shared" si="61"/>
        <v/>
      </c>
    </row>
    <row r="2966" spans="2:2">
      <c r="B2966" t="str">
        <f t="shared" si="61"/>
        <v/>
      </c>
    </row>
    <row r="2967" spans="2:2">
      <c r="B2967" t="str">
        <f t="shared" si="61"/>
        <v/>
      </c>
    </row>
    <row r="2968" spans="2:2">
      <c r="B2968" t="str">
        <f t="shared" si="61"/>
        <v/>
      </c>
    </row>
    <row r="2969" spans="2:2">
      <c r="B2969" t="str">
        <f t="shared" si="61"/>
        <v/>
      </c>
    </row>
    <row r="2970" spans="2:2">
      <c r="B2970" t="str">
        <f t="shared" si="61"/>
        <v/>
      </c>
    </row>
    <row r="2971" spans="2:2">
      <c r="B2971" t="str">
        <f t="shared" si="61"/>
        <v/>
      </c>
    </row>
    <row r="2972" spans="2:2">
      <c r="B2972" t="str">
        <f t="shared" si="61"/>
        <v/>
      </c>
    </row>
    <row r="2973" spans="2:2">
      <c r="B2973" t="str">
        <f t="shared" si="61"/>
        <v/>
      </c>
    </row>
    <row r="2974" spans="2:2">
      <c r="B2974" t="str">
        <f t="shared" si="61"/>
        <v/>
      </c>
    </row>
    <row r="2975" spans="2:2">
      <c r="B2975" t="str">
        <f t="shared" si="61"/>
        <v/>
      </c>
    </row>
    <row r="2976" spans="2:2">
      <c r="B2976" t="str">
        <f t="shared" si="61"/>
        <v/>
      </c>
    </row>
    <row r="2977" spans="2:2">
      <c r="B2977" t="str">
        <f t="shared" si="61"/>
        <v/>
      </c>
    </row>
    <row r="2978" spans="2:2">
      <c r="B2978" t="str">
        <f t="shared" si="61"/>
        <v/>
      </c>
    </row>
    <row r="2979" spans="2:2">
      <c r="B2979" t="str">
        <f t="shared" si="61"/>
        <v/>
      </c>
    </row>
    <row r="2980" spans="2:2">
      <c r="B2980" t="str">
        <f t="shared" si="61"/>
        <v/>
      </c>
    </row>
    <row r="2981" spans="2:2">
      <c r="B2981" t="str">
        <f t="shared" si="61"/>
        <v/>
      </c>
    </row>
    <row r="2982" spans="2:2">
      <c r="B2982" t="str">
        <f t="shared" si="61"/>
        <v/>
      </c>
    </row>
    <row r="2983" spans="2:2">
      <c r="B2983" t="str">
        <f t="shared" si="61"/>
        <v/>
      </c>
    </row>
    <row r="2984" spans="2:2">
      <c r="B2984" t="str">
        <f t="shared" si="61"/>
        <v/>
      </c>
    </row>
    <row r="2985" spans="2:2">
      <c r="B2985" t="str">
        <f t="shared" si="61"/>
        <v/>
      </c>
    </row>
    <row r="2986" spans="2:2">
      <c r="B2986" t="str">
        <f t="shared" si="61"/>
        <v/>
      </c>
    </row>
    <row r="2987" spans="2:2">
      <c r="B2987" t="str">
        <f t="shared" si="61"/>
        <v/>
      </c>
    </row>
    <row r="2988" spans="2:2">
      <c r="B2988" t="str">
        <f t="shared" si="61"/>
        <v/>
      </c>
    </row>
    <row r="2989" spans="2:2">
      <c r="B2989" t="str">
        <f t="shared" si="61"/>
        <v/>
      </c>
    </row>
    <row r="2990" spans="2:2">
      <c r="B2990" t="str">
        <f t="shared" si="61"/>
        <v/>
      </c>
    </row>
    <row r="2991" spans="2:2">
      <c r="B2991" t="str">
        <f t="shared" si="61"/>
        <v/>
      </c>
    </row>
    <row r="2992" spans="2:2">
      <c r="B2992" t="str">
        <f t="shared" si="61"/>
        <v/>
      </c>
    </row>
    <row r="2993" spans="2:2">
      <c r="B2993" t="str">
        <f t="shared" si="61"/>
        <v/>
      </c>
    </row>
    <row r="2994" spans="2:2">
      <c r="B2994" t="str">
        <f t="shared" si="61"/>
        <v/>
      </c>
    </row>
    <row r="2995" spans="2:2">
      <c r="B2995" t="str">
        <f t="shared" si="61"/>
        <v/>
      </c>
    </row>
    <row r="2996" spans="2:2">
      <c r="B2996" t="str">
        <f t="shared" si="61"/>
        <v/>
      </c>
    </row>
    <row r="2997" spans="2:2">
      <c r="B2997" t="str">
        <f t="shared" si="61"/>
        <v/>
      </c>
    </row>
    <row r="2998" spans="2:2">
      <c r="B2998" t="str">
        <f t="shared" si="61"/>
        <v/>
      </c>
    </row>
    <row r="2999" spans="2:2">
      <c r="B2999" t="str">
        <f t="shared" si="61"/>
        <v/>
      </c>
    </row>
    <row r="3000" spans="2:2">
      <c r="B3000" t="str">
        <f t="shared" si="61"/>
        <v/>
      </c>
    </row>
  </sheetData>
  <autoFilter ref="A1:L3000" xr:uid="{00000000-0009-0000-0000-000002000000}"/>
  <pageMargins left="0.7" right="0.7" top="0.75" bottom="0.75" header="0.3" footer="0.3"/>
  <pageSetup paperSize="9" orientation="portrait" r:id="rId1"/>
  <headerFooter>
    <oddFooter>&amp;C&amp;1#&amp;"Calibri"&amp;10&amp;K0078D7C1 - Interne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/>
  <dimension ref="A1:I36"/>
  <sheetViews>
    <sheetView workbookViewId="0">
      <selection activeCell="G21" sqref="G21"/>
    </sheetView>
  </sheetViews>
  <sheetFormatPr baseColWidth="10" defaultColWidth="10.6640625" defaultRowHeight="15"/>
  <cols>
    <col min="1" max="1" width="62.6640625" bestFit="1" customWidth="1"/>
    <col min="4" max="4" width="21.83203125" customWidth="1"/>
    <col min="5" max="5" width="37.33203125" bestFit="1" customWidth="1"/>
    <col min="6" max="6" width="13.83203125" bestFit="1" customWidth="1"/>
    <col min="7" max="7" width="25.83203125" bestFit="1" customWidth="1"/>
    <col min="8" max="9" width="35.5" bestFit="1" customWidth="1"/>
  </cols>
  <sheetData>
    <row r="1" spans="1:9">
      <c r="A1" s="29" t="s">
        <v>40</v>
      </c>
      <c r="D1" s="33" t="s">
        <v>45</v>
      </c>
      <c r="E1" s="34" t="s">
        <v>46</v>
      </c>
      <c r="F1" s="34" t="s">
        <v>47</v>
      </c>
      <c r="G1" s="34" t="s">
        <v>48</v>
      </c>
      <c r="H1" s="34" t="s">
        <v>49</v>
      </c>
      <c r="I1" s="35" t="s">
        <v>50</v>
      </c>
    </row>
    <row r="2" spans="1:9" ht="16">
      <c r="A2" s="14" t="s">
        <v>37</v>
      </c>
      <c r="D2" s="30">
        <v>1</v>
      </c>
      <c r="E2" s="12" t="s">
        <v>412</v>
      </c>
      <c r="F2" s="13">
        <v>46039</v>
      </c>
      <c r="G2" s="12" t="s">
        <v>413</v>
      </c>
      <c r="H2" s="1" t="s">
        <v>414</v>
      </c>
      <c r="I2" s="31" t="s">
        <v>415</v>
      </c>
    </row>
    <row r="3" spans="1:9" ht="16">
      <c r="A3" s="14" t="s">
        <v>435</v>
      </c>
      <c r="D3" s="30">
        <v>2</v>
      </c>
      <c r="E3" s="12" t="s">
        <v>1896</v>
      </c>
      <c r="F3" s="13">
        <v>46054</v>
      </c>
      <c r="G3" s="12" t="s">
        <v>1897</v>
      </c>
      <c r="H3" s="1" t="s">
        <v>25</v>
      </c>
      <c r="I3" s="31" t="s">
        <v>1898</v>
      </c>
    </row>
    <row r="4" spans="1:9" ht="16">
      <c r="A4" s="14" t="s">
        <v>52</v>
      </c>
      <c r="D4" s="30">
        <v>3</v>
      </c>
      <c r="E4" s="12" t="s">
        <v>416</v>
      </c>
      <c r="F4" s="13">
        <v>46089</v>
      </c>
      <c r="G4" s="12" t="s">
        <v>417</v>
      </c>
      <c r="H4" s="1" t="s">
        <v>418</v>
      </c>
      <c r="I4" s="31" t="s">
        <v>419</v>
      </c>
    </row>
    <row r="5" spans="1:9" ht="16">
      <c r="A5" s="14" t="s">
        <v>29</v>
      </c>
      <c r="D5" s="30">
        <v>4</v>
      </c>
      <c r="E5" s="12" t="s">
        <v>420</v>
      </c>
      <c r="F5" s="13">
        <v>46144</v>
      </c>
      <c r="G5" s="12" t="s">
        <v>421</v>
      </c>
      <c r="H5" s="12" t="s">
        <v>39</v>
      </c>
      <c r="I5" s="31" t="s">
        <v>1899</v>
      </c>
    </row>
    <row r="6" spans="1:9" ht="16">
      <c r="A6" s="14" t="s">
        <v>64</v>
      </c>
      <c r="D6" s="30">
        <v>5</v>
      </c>
      <c r="E6" s="12" t="s">
        <v>1900</v>
      </c>
      <c r="F6" s="13">
        <v>46150</v>
      </c>
      <c r="G6" s="12" t="s">
        <v>1901</v>
      </c>
      <c r="H6" s="12" t="s">
        <v>27</v>
      </c>
      <c r="I6" s="31" t="s">
        <v>1902</v>
      </c>
    </row>
    <row r="7" spans="1:9" ht="16">
      <c r="A7" s="14" t="s">
        <v>501</v>
      </c>
      <c r="D7" s="30">
        <v>6</v>
      </c>
      <c r="E7" s="15" t="s">
        <v>422</v>
      </c>
      <c r="F7" t="s">
        <v>1903</v>
      </c>
      <c r="G7" s="15" t="s">
        <v>423</v>
      </c>
      <c r="H7" s="1" t="s">
        <v>424</v>
      </c>
      <c r="I7" s="31" t="s">
        <v>1904</v>
      </c>
    </row>
    <row r="8" spans="1:9" ht="16">
      <c r="A8" s="14" t="s">
        <v>19</v>
      </c>
      <c r="D8" s="30">
        <v>7</v>
      </c>
      <c r="E8" s="12" t="s">
        <v>425</v>
      </c>
      <c r="F8" s="13">
        <v>46186</v>
      </c>
      <c r="G8" s="12" t="s">
        <v>426</v>
      </c>
      <c r="H8" s="1" t="s">
        <v>427</v>
      </c>
      <c r="I8" s="31" t="s">
        <v>428</v>
      </c>
    </row>
    <row r="9" spans="1:9" ht="16">
      <c r="A9" s="14" t="s">
        <v>55</v>
      </c>
      <c r="D9" s="30">
        <v>8</v>
      </c>
      <c r="E9" s="12" t="s">
        <v>1905</v>
      </c>
      <c r="F9" s="13">
        <v>46208</v>
      </c>
      <c r="G9" s="12" t="s">
        <v>1906</v>
      </c>
      <c r="H9" s="1" t="s">
        <v>1907</v>
      </c>
      <c r="I9" s="31" t="s">
        <v>1908</v>
      </c>
    </row>
    <row r="10" spans="1:9" ht="16">
      <c r="A10" s="14" t="s">
        <v>66</v>
      </c>
      <c r="D10" s="30">
        <v>9</v>
      </c>
      <c r="E10" s="12" t="s">
        <v>1909</v>
      </c>
      <c r="F10" s="13">
        <v>46277</v>
      </c>
      <c r="G10" s="12" t="s">
        <v>1910</v>
      </c>
      <c r="H10" s="1" t="s">
        <v>55</v>
      </c>
      <c r="I10" s="31" t="s">
        <v>1911</v>
      </c>
    </row>
    <row r="11" spans="1:9" ht="16">
      <c r="A11" s="14" t="s">
        <v>65</v>
      </c>
      <c r="D11" s="30">
        <v>10</v>
      </c>
      <c r="E11" s="12" t="s">
        <v>1912</v>
      </c>
      <c r="F11" s="13">
        <v>46299</v>
      </c>
      <c r="G11" s="12" t="s">
        <v>1913</v>
      </c>
      <c r="H11" s="1" t="s">
        <v>429</v>
      </c>
      <c r="I11" s="41" t="s">
        <v>430</v>
      </c>
    </row>
    <row r="12" spans="1:9" ht="16">
      <c r="A12" s="14" t="s">
        <v>58</v>
      </c>
      <c r="D12" s="30">
        <v>11</v>
      </c>
      <c r="E12" s="1" t="s">
        <v>431</v>
      </c>
      <c r="F12" s="28">
        <v>46313</v>
      </c>
      <c r="G12" s="1" t="s">
        <v>432</v>
      </c>
      <c r="H12" s="1" t="s">
        <v>433</v>
      </c>
      <c r="I12" s="32" t="s">
        <v>434</v>
      </c>
    </row>
    <row r="13" spans="1:9" ht="16">
      <c r="A13" s="14" t="s">
        <v>39</v>
      </c>
      <c r="D13" s="30">
        <v>12</v>
      </c>
      <c r="E13" s="1" t="s">
        <v>1914</v>
      </c>
      <c r="F13" s="28">
        <v>46340</v>
      </c>
      <c r="G13" s="1" t="s">
        <v>1915</v>
      </c>
      <c r="H13" s="1" t="s">
        <v>1916</v>
      </c>
      <c r="I13" s="32" t="s">
        <v>1917</v>
      </c>
    </row>
    <row r="14" spans="1:9" ht="16">
      <c r="A14" s="14" t="s">
        <v>62</v>
      </c>
      <c r="D14" s="30">
        <v>13</v>
      </c>
      <c r="E14" s="12" t="s">
        <v>1918</v>
      </c>
      <c r="F14" s="13">
        <v>46061</v>
      </c>
      <c r="G14" s="12" t="s">
        <v>1919</v>
      </c>
      <c r="H14" s="1" t="s">
        <v>1920</v>
      </c>
      <c r="I14" s="31" t="s">
        <v>1921</v>
      </c>
    </row>
    <row r="15" spans="1:9" ht="16">
      <c r="A15" s="14" t="s">
        <v>30</v>
      </c>
      <c r="D15" s="30">
        <v>14</v>
      </c>
      <c r="E15" s="12"/>
      <c r="F15" s="13"/>
      <c r="G15" s="12"/>
      <c r="H15" s="1"/>
      <c r="I15" s="31"/>
    </row>
    <row r="16" spans="1:9" ht="16">
      <c r="A16" s="14" t="s">
        <v>38</v>
      </c>
      <c r="D16" s="36">
        <v>15</v>
      </c>
      <c r="E16" s="37"/>
      <c r="F16" s="38"/>
      <c r="G16" s="37"/>
      <c r="H16" s="37"/>
      <c r="I16" s="39"/>
    </row>
    <row r="17" spans="1:9" ht="16">
      <c r="A17" s="14" t="s">
        <v>25</v>
      </c>
      <c r="D17" s="40"/>
      <c r="E17" s="40"/>
      <c r="F17" s="40"/>
      <c r="G17" s="40"/>
      <c r="H17" s="40"/>
      <c r="I17" s="40"/>
    </row>
    <row r="18" spans="1:9" ht="16">
      <c r="A18" s="14" t="s">
        <v>53</v>
      </c>
      <c r="D18" s="40"/>
      <c r="E18" s="40"/>
      <c r="F18" s="40"/>
      <c r="G18" s="40"/>
      <c r="H18" s="40"/>
      <c r="I18" s="40"/>
    </row>
    <row r="19" spans="1:9" ht="16">
      <c r="A19" s="14" t="s">
        <v>60</v>
      </c>
      <c r="D19" s="40"/>
      <c r="E19" s="40"/>
      <c r="F19" s="40"/>
      <c r="G19" s="40"/>
      <c r="H19" s="40"/>
      <c r="I19" s="40"/>
    </row>
    <row r="20" spans="1:9" ht="16">
      <c r="A20" s="14" t="s">
        <v>33</v>
      </c>
      <c r="D20" s="40"/>
    </row>
    <row r="21" spans="1:9" ht="16">
      <c r="A21" s="14" t="s">
        <v>34</v>
      </c>
      <c r="D21" s="40"/>
      <c r="E21" s="40"/>
      <c r="F21" s="40"/>
      <c r="G21" s="40"/>
      <c r="H21" s="40"/>
      <c r="I21" s="40"/>
    </row>
    <row r="22" spans="1:9" ht="16">
      <c r="A22" s="14" t="s">
        <v>502</v>
      </c>
    </row>
    <row r="23" spans="1:9" ht="16">
      <c r="A23" s="14" t="s">
        <v>27</v>
      </c>
    </row>
    <row r="24" spans="1:9" ht="16">
      <c r="A24" s="14" t="s">
        <v>44</v>
      </c>
    </row>
    <row r="25" spans="1:9" ht="16">
      <c r="A25" s="14" t="s">
        <v>59</v>
      </c>
    </row>
    <row r="26" spans="1:9" ht="16">
      <c r="A26" s="14" t="s">
        <v>54</v>
      </c>
    </row>
    <row r="27" spans="1:9" ht="16">
      <c r="A27" s="14" t="s">
        <v>31</v>
      </c>
    </row>
    <row r="28" spans="1:9" ht="16">
      <c r="A28" s="14" t="s">
        <v>28</v>
      </c>
    </row>
    <row r="29" spans="1:9" ht="16">
      <c r="A29" s="14" t="s">
        <v>436</v>
      </c>
    </row>
    <row r="30" spans="1:9" ht="16">
      <c r="A30" s="14" t="s">
        <v>67</v>
      </c>
    </row>
    <row r="31" spans="1:9" ht="16">
      <c r="A31" s="14" t="s">
        <v>51</v>
      </c>
    </row>
    <row r="32" spans="1:9" ht="16">
      <c r="A32" s="14" t="s">
        <v>57</v>
      </c>
    </row>
    <row r="33" spans="1:1" ht="16">
      <c r="A33" s="14" t="s">
        <v>26</v>
      </c>
    </row>
    <row r="34" spans="1:1" ht="16">
      <c r="A34" s="14" t="s">
        <v>41</v>
      </c>
    </row>
    <row r="35" spans="1:1" ht="16">
      <c r="A35" s="14" t="s">
        <v>61</v>
      </c>
    </row>
    <row r="36" spans="1:1" ht="16">
      <c r="A36" s="14" t="s">
        <v>36</v>
      </c>
    </row>
  </sheetData>
  <hyperlinks>
    <hyperlink ref="I2" r:id="rId1" xr:uid="{00000000-0004-0000-0300-000000000000}"/>
    <hyperlink ref="I4" r:id="rId2" xr:uid="{00000000-0004-0000-0300-000001000000}"/>
    <hyperlink ref="I7" r:id="rId3" xr:uid="{00000000-0004-0000-0300-000002000000}"/>
    <hyperlink ref="I8" r:id="rId4" xr:uid="{00000000-0004-0000-0300-000003000000}"/>
    <hyperlink ref="I3" r:id="rId5" xr:uid="{00000000-0004-0000-0300-000004000000}"/>
    <hyperlink ref="I5" r:id="rId6" xr:uid="{00000000-0004-0000-0300-000005000000}"/>
    <hyperlink ref="I6" r:id="rId7" xr:uid="{00000000-0004-0000-0300-000006000000}"/>
    <hyperlink ref="I9" r:id="rId8" xr:uid="{00000000-0004-0000-0300-000007000000}"/>
    <hyperlink ref="I10" r:id="rId9" xr:uid="{00000000-0004-0000-0300-000008000000}"/>
    <hyperlink ref="I11" r:id="rId10" xr:uid="{00000000-0004-0000-0300-000009000000}"/>
    <hyperlink ref="I12" r:id="rId11" xr:uid="{00000000-0004-0000-0300-00000A000000}"/>
    <hyperlink ref="I13" r:id="rId12" xr:uid="{00000000-0004-0000-0300-00000B000000}"/>
    <hyperlink ref="I14" r:id="rId13" xr:uid="{3330CD30-FAE8-5B48-B0E4-B1AACB694974}"/>
  </hyperlinks>
  <pageMargins left="0.7" right="0.7" top="0.75" bottom="0.75" header="0.3" footer="0.3"/>
  <pageSetup paperSize="9" orientation="portrait" r:id="rId14"/>
  <headerFooter>
    <oddFooter>&amp;C&amp;1#&amp;"Calibri"&amp;10&amp;K0078D7C1 - Interne</oddFooter>
  </headerFooter>
  <tableParts count="2">
    <tablePart r:id="rId15"/>
    <tablePart r:id="rId1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3</vt:i4>
      </vt:variant>
    </vt:vector>
  </HeadingPairs>
  <TitlesOfParts>
    <vt:vector size="7" baseType="lpstr">
      <vt:lpstr>INSCRIPTIONS</vt:lpstr>
      <vt:lpstr>Listes conditionnelles</vt:lpstr>
      <vt:lpstr>Licenciés</vt:lpstr>
      <vt:lpstr>Paramètres</vt:lpstr>
      <vt:lpstr>champ</vt:lpstr>
      <vt:lpstr>cond</vt:lpstr>
      <vt:lpstr>Epreuves</vt:lpstr>
    </vt:vector>
  </TitlesOfParts>
  <Company>DISFE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Teddy SOULIS</dc:creator>
  <cp:lastModifiedBy>Mathieu Badelier</cp:lastModifiedBy>
  <dcterms:created xsi:type="dcterms:W3CDTF">2019-05-10T13:22:11Z</dcterms:created>
  <dcterms:modified xsi:type="dcterms:W3CDTF">2026-03-05T10:25:02Z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e0428da-ac0f-4a84-a429-a80e20cb35de_Enabled">
    <vt:lpwstr>True</vt:lpwstr>
  </property>
  <property fmtid="{D5CDD505-2E9C-101B-9397-08002B2CF9AE}" pid="3" name="MSIP_Label_ee0428da-ac0f-4a84-a429-a80e20cb35de_SiteId">
    <vt:lpwstr>80c03608-5f64-40bb-9c70-9394abe6011c</vt:lpwstr>
  </property>
  <property fmtid="{D5CDD505-2E9C-101B-9397-08002B2CF9AE}" pid="4" name="MSIP_Label_ee0428da-ac0f-4a84-a429-a80e20cb35de_Owner">
    <vt:lpwstr>teddy.soulis@labanquepostale.fr</vt:lpwstr>
  </property>
  <property fmtid="{D5CDD505-2E9C-101B-9397-08002B2CF9AE}" pid="5" name="MSIP_Label_ee0428da-ac0f-4a84-a429-a80e20cb35de_SetDate">
    <vt:lpwstr>2020-02-18T10:20:18.7429107Z</vt:lpwstr>
  </property>
  <property fmtid="{D5CDD505-2E9C-101B-9397-08002B2CF9AE}" pid="6" name="MSIP_Label_ee0428da-ac0f-4a84-a429-a80e20cb35de_Name">
    <vt:lpwstr>C1 - Interne</vt:lpwstr>
  </property>
  <property fmtid="{D5CDD505-2E9C-101B-9397-08002B2CF9AE}" pid="7" name="MSIP_Label_ee0428da-ac0f-4a84-a429-a80e20cb35de_Application">
    <vt:lpwstr>Microsoft Azure Information Protection</vt:lpwstr>
  </property>
  <property fmtid="{D5CDD505-2E9C-101B-9397-08002B2CF9AE}" pid="8" name="MSIP_Label_ee0428da-ac0f-4a84-a429-a80e20cb35de_ActionId">
    <vt:lpwstr>3f64538a-fc24-403c-b937-712a2ea96e8e</vt:lpwstr>
  </property>
  <property fmtid="{D5CDD505-2E9C-101B-9397-08002B2CF9AE}" pid="9" name="MSIP_Label_ee0428da-ac0f-4a84-a429-a80e20cb35de_Extended_MSFT_Method">
    <vt:lpwstr>Automatic</vt:lpwstr>
  </property>
  <property fmtid="{D5CDD505-2E9C-101B-9397-08002B2CF9AE}" pid="10" name="Sensitivity">
    <vt:lpwstr>C1 - Interne</vt:lpwstr>
  </property>
</Properties>
</file>